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773" activeTab="2"/>
  </bookViews>
  <sheets>
    <sheet name="CEB" sheetId="3" r:id="rId1"/>
    <sheet name="GEO" sheetId="4" r:id="rId2"/>
    <sheet name="GRAL PARA PAGO " sheetId="9" r:id="rId3"/>
  </sheets>
  <definedNames>
    <definedName name="_xlnm._FilterDatabase" localSheetId="0" hidden="1">CEB!$A$1:$K$203</definedName>
    <definedName name="_xlnm._FilterDatabase" localSheetId="1" hidden="1">GEO!$A$1:$D$32</definedName>
    <definedName name="_xlnm._FilterDatabase" localSheetId="2" hidden="1">'GRAL PARA PAGO '!$A$2:$D$2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3" i="3" l="1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110" i="9" s="1"/>
  <c r="E3" i="9"/>
  <c r="D110" i="9"/>
  <c r="C110" i="9"/>
  <c r="J151" i="3"/>
  <c r="J150" i="3"/>
  <c r="J149" i="3"/>
  <c r="J148" i="3"/>
  <c r="J146" i="3"/>
  <c r="J145" i="3"/>
  <c r="J144" i="3"/>
  <c r="J143" i="3"/>
  <c r="J142" i="3"/>
  <c r="J141" i="3"/>
  <c r="J140" i="3"/>
  <c r="J139" i="3"/>
  <c r="J138" i="3"/>
  <c r="J137" i="3"/>
  <c r="J136" i="3"/>
  <c r="J130" i="3"/>
  <c r="J129" i="3"/>
  <c r="J128" i="3"/>
  <c r="J127" i="3"/>
  <c r="J126" i="3"/>
  <c r="J125" i="3"/>
  <c r="J124" i="3"/>
  <c r="J123" i="3"/>
  <c r="J122" i="3"/>
  <c r="J118" i="3"/>
  <c r="J109" i="3"/>
  <c r="J105" i="3"/>
  <c r="J104" i="3"/>
  <c r="J103" i="3"/>
  <c r="J102" i="3"/>
  <c r="J99" i="3"/>
  <c r="J98" i="3"/>
  <c r="J97" i="3"/>
  <c r="J96" i="3"/>
  <c r="J95" i="3"/>
  <c r="J94" i="3"/>
  <c r="J93" i="3"/>
  <c r="J92" i="3"/>
  <c r="J91" i="3"/>
  <c r="J90" i="3"/>
  <c r="J83" i="3"/>
  <c r="J82" i="3"/>
  <c r="J78" i="3"/>
  <c r="J77" i="3"/>
  <c r="J75" i="3"/>
  <c r="J74" i="3"/>
  <c r="J73" i="3"/>
  <c r="J72" i="3"/>
  <c r="J70" i="3"/>
  <c r="J69" i="3"/>
  <c r="J68" i="3"/>
  <c r="J67" i="3"/>
  <c r="J66" i="3"/>
  <c r="J65" i="3"/>
  <c r="J64" i="3"/>
  <c r="J63" i="3"/>
  <c r="J58" i="3"/>
  <c r="J57" i="3"/>
  <c r="J56" i="3"/>
  <c r="J55" i="3"/>
  <c r="J49" i="3"/>
  <c r="J48" i="3"/>
  <c r="J47" i="3"/>
  <c r="J46" i="3"/>
  <c r="J45" i="3"/>
  <c r="J44" i="3"/>
  <c r="J43" i="3"/>
  <c r="J41" i="3"/>
  <c r="J40" i="3"/>
  <c r="J35" i="3"/>
  <c r="J34" i="3"/>
  <c r="J26" i="3"/>
  <c r="J25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G151" i="3"/>
  <c r="G150" i="3"/>
  <c r="G149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0" i="3"/>
  <c r="G129" i="3"/>
  <c r="G128" i="3"/>
  <c r="G127" i="3"/>
  <c r="G126" i="3"/>
  <c r="G125" i="3"/>
  <c r="G124" i="3"/>
  <c r="G123" i="3"/>
  <c r="G122" i="3"/>
  <c r="G113" i="3"/>
  <c r="G108" i="3"/>
  <c r="G105" i="3"/>
  <c r="G104" i="3"/>
  <c r="G103" i="3"/>
  <c r="G102" i="3"/>
  <c r="G99" i="3"/>
  <c r="G98" i="3"/>
  <c r="G97" i="3"/>
  <c r="G96" i="3"/>
  <c r="G95" i="3"/>
  <c r="G94" i="3"/>
  <c r="G93" i="3"/>
  <c r="G92" i="3"/>
  <c r="G91" i="3"/>
  <c r="G84" i="3"/>
  <c r="G83" i="3"/>
  <c r="G80" i="3"/>
  <c r="G78" i="3"/>
  <c r="G76" i="3"/>
  <c r="G75" i="3"/>
  <c r="G74" i="3"/>
  <c r="G73" i="3"/>
  <c r="G71" i="3"/>
  <c r="G70" i="3"/>
  <c r="G69" i="3"/>
  <c r="G68" i="3"/>
  <c r="G67" i="3"/>
  <c r="G66" i="3"/>
  <c r="G65" i="3"/>
  <c r="G64" i="3"/>
  <c r="G59" i="3"/>
  <c r="G58" i="3"/>
  <c r="G57" i="3"/>
  <c r="G56" i="3"/>
  <c r="G50" i="3"/>
  <c r="G49" i="3"/>
  <c r="G48" i="3"/>
  <c r="G47" i="3"/>
  <c r="G46" i="3"/>
  <c r="G45" i="3"/>
  <c r="G44" i="3"/>
  <c r="G42" i="3"/>
  <c r="G41" i="3"/>
  <c r="G36" i="3"/>
  <c r="G35" i="3"/>
  <c r="G28" i="3"/>
  <c r="G26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6" i="3"/>
  <c r="G5" i="3"/>
  <c r="G4" i="3"/>
  <c r="G3" i="3"/>
  <c r="I3" i="3"/>
  <c r="I4" i="3"/>
  <c r="I5" i="3"/>
  <c r="I187" i="3"/>
  <c r="K187" i="3" s="1"/>
  <c r="I196" i="3"/>
  <c r="K196" i="3" s="1"/>
  <c r="I6" i="3"/>
  <c r="I7" i="3"/>
  <c r="I188" i="3"/>
  <c r="I197" i="3"/>
  <c r="K197" i="3" s="1"/>
  <c r="I8" i="3"/>
  <c r="I168" i="3"/>
  <c r="I9" i="3"/>
  <c r="I189" i="3"/>
  <c r="I199" i="3"/>
  <c r="I200" i="3"/>
  <c r="I190" i="3"/>
  <c r="I201" i="3"/>
  <c r="I198" i="3"/>
  <c r="K198" i="3" s="1"/>
  <c r="I10" i="3"/>
  <c r="I11" i="3"/>
  <c r="I158" i="3"/>
  <c r="I12" i="3"/>
  <c r="I13" i="3"/>
  <c r="I14" i="3"/>
  <c r="I15" i="3"/>
  <c r="I16" i="3"/>
  <c r="I17" i="3"/>
  <c r="I18" i="3"/>
  <c r="I19" i="3"/>
  <c r="I20" i="3"/>
  <c r="I21" i="3"/>
  <c r="I22" i="3"/>
  <c r="I23" i="3"/>
  <c r="I79" i="3"/>
  <c r="I24" i="3"/>
  <c r="I27" i="3"/>
  <c r="I26" i="3"/>
  <c r="K26" i="3" s="1"/>
  <c r="I28" i="3"/>
  <c r="I35" i="3"/>
  <c r="K35" i="3" s="1"/>
  <c r="I36" i="3"/>
  <c r="I41" i="3"/>
  <c r="K41" i="3" s="1"/>
  <c r="I42" i="3"/>
  <c r="I44" i="3"/>
  <c r="K44" i="3" s="1"/>
  <c r="I45" i="3"/>
  <c r="K45" i="3" s="1"/>
  <c r="I46" i="3"/>
  <c r="K46" i="3" s="1"/>
  <c r="I47" i="3"/>
  <c r="K47" i="3" s="1"/>
  <c r="I48" i="3"/>
  <c r="K48" i="3" s="1"/>
  <c r="I49" i="3"/>
  <c r="K49" i="3" s="1"/>
  <c r="I50" i="3"/>
  <c r="I56" i="3"/>
  <c r="K56" i="3" s="1"/>
  <c r="I57" i="3"/>
  <c r="K57" i="3" s="1"/>
  <c r="I58" i="3"/>
  <c r="K58" i="3" s="1"/>
  <c r="I59" i="3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1" i="3"/>
  <c r="I73" i="3"/>
  <c r="K73" i="3" s="1"/>
  <c r="I74" i="3"/>
  <c r="K74" i="3" s="1"/>
  <c r="I75" i="3"/>
  <c r="K75" i="3" s="1"/>
  <c r="I76" i="3"/>
  <c r="I78" i="3"/>
  <c r="K78" i="3" s="1"/>
  <c r="I80" i="3"/>
  <c r="I83" i="3"/>
  <c r="K83" i="3" s="1"/>
  <c r="I84" i="3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29" i="3"/>
  <c r="I30" i="3"/>
  <c r="I31" i="3"/>
  <c r="I32" i="3"/>
  <c r="I25" i="3"/>
  <c r="I33" i="3"/>
  <c r="I37" i="3"/>
  <c r="I38" i="3"/>
  <c r="I51" i="3"/>
  <c r="I52" i="3"/>
  <c r="I53" i="3"/>
  <c r="I54" i="3"/>
  <c r="I99" i="3"/>
  <c r="K99" i="3" s="1"/>
  <c r="I60" i="3"/>
  <c r="I100" i="3"/>
  <c r="I101" i="3"/>
  <c r="I61" i="3"/>
  <c r="I102" i="3"/>
  <c r="I62" i="3"/>
  <c r="I103" i="3"/>
  <c r="K103" i="3" s="1"/>
  <c r="I104" i="3"/>
  <c r="K104" i="3" s="1"/>
  <c r="I72" i="3"/>
  <c r="I105" i="3"/>
  <c r="K105" i="3" s="1"/>
  <c r="I81" i="3"/>
  <c r="I82" i="3"/>
  <c r="I131" i="3"/>
  <c r="I132" i="3"/>
  <c r="I133" i="3"/>
  <c r="I85" i="3"/>
  <c r="I169" i="3"/>
  <c r="I86" i="3"/>
  <c r="I87" i="3"/>
  <c r="I88" i="3"/>
  <c r="I119" i="3"/>
  <c r="I120" i="3"/>
  <c r="I89" i="3"/>
  <c r="I106" i="3"/>
  <c r="I110" i="3"/>
  <c r="I111" i="3"/>
  <c r="I107" i="3"/>
  <c r="I108" i="3"/>
  <c r="I112" i="3"/>
  <c r="I113" i="3"/>
  <c r="I121" i="3"/>
  <c r="I152" i="3"/>
  <c r="I153" i="3"/>
  <c r="I114" i="3"/>
  <c r="I115" i="3"/>
  <c r="I109" i="3"/>
  <c r="I154" i="3"/>
  <c r="I122" i="3"/>
  <c r="I155" i="3"/>
  <c r="I39" i="3"/>
  <c r="I134" i="3"/>
  <c r="I123" i="3"/>
  <c r="K123" i="3" s="1"/>
  <c r="I116" i="3"/>
  <c r="I117" i="3"/>
  <c r="I118" i="3"/>
  <c r="I124" i="3"/>
  <c r="K124" i="3" s="1"/>
  <c r="I40" i="3"/>
  <c r="I125" i="3"/>
  <c r="K125" i="3" s="1"/>
  <c r="I156" i="3"/>
  <c r="I90" i="3"/>
  <c r="I170" i="3"/>
  <c r="I126" i="3"/>
  <c r="K126" i="3" s="1"/>
  <c r="I171" i="3"/>
  <c r="I77" i="3"/>
  <c r="I127" i="3"/>
  <c r="K127" i="3" s="1"/>
  <c r="I128" i="3"/>
  <c r="K128" i="3" s="1"/>
  <c r="I129" i="3"/>
  <c r="K129" i="3" s="1"/>
  <c r="I130" i="3"/>
  <c r="K130" i="3" s="1"/>
  <c r="I172" i="3"/>
  <c r="I34" i="3"/>
  <c r="I43" i="3"/>
  <c r="I159" i="3"/>
  <c r="I160" i="3"/>
  <c r="I63" i="3"/>
  <c r="I55" i="3"/>
  <c r="I135" i="3"/>
  <c r="I136" i="3"/>
  <c r="I202" i="3"/>
  <c r="I161" i="3"/>
  <c r="I173" i="3"/>
  <c r="I137" i="3"/>
  <c r="K137" i="3" s="1"/>
  <c r="I191" i="3"/>
  <c r="I192" i="3"/>
  <c r="I174" i="3"/>
  <c r="I193" i="3"/>
  <c r="I138" i="3"/>
  <c r="K138" i="3" s="1"/>
  <c r="I177" i="3"/>
  <c r="I178" i="3"/>
  <c r="I179" i="3"/>
  <c r="I180" i="3"/>
  <c r="I181" i="3"/>
  <c r="I182" i="3"/>
  <c r="I183" i="3"/>
  <c r="I184" i="3"/>
  <c r="I194" i="3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I175" i="3"/>
  <c r="I149" i="3"/>
  <c r="K149" i="3" s="1"/>
  <c r="I162" i="3"/>
  <c r="I163" i="3"/>
  <c r="I164" i="3"/>
  <c r="I165" i="3"/>
  <c r="I150" i="3"/>
  <c r="K150" i="3" s="1"/>
  <c r="I166" i="3"/>
  <c r="I167" i="3"/>
  <c r="I185" i="3"/>
  <c r="I151" i="3"/>
  <c r="K151" i="3" s="1"/>
  <c r="I157" i="3"/>
  <c r="I195" i="3"/>
  <c r="I176" i="3"/>
  <c r="I148" i="3"/>
  <c r="I186" i="3"/>
  <c r="K186" i="3" s="1"/>
  <c r="I2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2" i="4"/>
  <c r="C32" i="4"/>
  <c r="K148" i="3" l="1"/>
  <c r="K102" i="3"/>
  <c r="K43" i="3"/>
  <c r="E111" i="9"/>
  <c r="D32" i="4"/>
  <c r="K157" i="3"/>
  <c r="K109" i="3"/>
  <c r="K40" i="3"/>
  <c r="K34" i="3"/>
  <c r="K82" i="3"/>
  <c r="K202" i="3"/>
  <c r="K195" i="3"/>
  <c r="K185" i="3"/>
  <c r="K118" i="3"/>
  <c r="K122" i="3"/>
  <c r="K136" i="3"/>
  <c r="K90" i="3"/>
  <c r="K77" i="3"/>
  <c r="K72" i="3"/>
  <c r="K63" i="3"/>
  <c r="K55" i="3"/>
  <c r="K25" i="3"/>
  <c r="K167" i="3"/>
  <c r="K176" i="3"/>
  <c r="K203" i="3" l="1"/>
</calcChain>
</file>

<file path=xl/sharedStrings.xml><?xml version="1.0" encoding="utf-8"?>
<sst xmlns="http://schemas.openxmlformats.org/spreadsheetml/2006/main" count="1627" uniqueCount="505">
  <si>
    <t>CUIE</t>
  </si>
  <si>
    <t>PAGO INDIRECTO</t>
  </si>
  <si>
    <t>N</t>
  </si>
  <si>
    <t>S</t>
  </si>
  <si>
    <t>CAPITAL</t>
  </si>
  <si>
    <t>2023-12-31</t>
  </si>
  <si>
    <t>G09278</t>
  </si>
  <si>
    <t>HOSPITAL NEUMONOLOGICO DR. G. SAYAGO</t>
  </si>
  <si>
    <t>JUAN F. IBARRA</t>
  </si>
  <si>
    <t>G00031</t>
  </si>
  <si>
    <t>CENTRO DE SALUD MAMA ANTULA</t>
  </si>
  <si>
    <t>2013-12-31</t>
  </si>
  <si>
    <t>MORENO</t>
  </si>
  <si>
    <t>HOSP DISTRITAL DE TINTINA</t>
  </si>
  <si>
    <t>G07083</t>
  </si>
  <si>
    <t>FIGUEROA</t>
  </si>
  <si>
    <t>HOSP DISTRITAL DE BANDERA BAJADA</t>
  </si>
  <si>
    <t>G07110</t>
  </si>
  <si>
    <t>G12037</t>
  </si>
  <si>
    <t>POSTA SANITARIA EL ARENAL</t>
  </si>
  <si>
    <t>JIMENEZ</t>
  </si>
  <si>
    <t>HOSP DISTRITAL EL BOBADAL</t>
  </si>
  <si>
    <t>G07075</t>
  </si>
  <si>
    <t>GUASAYAN</t>
  </si>
  <si>
    <t>G07105</t>
  </si>
  <si>
    <t>G07116</t>
  </si>
  <si>
    <t>HOSP DE TRÁNSITO DE BREA POZO</t>
  </si>
  <si>
    <t>SAN MARTÍN</t>
  </si>
  <si>
    <t>RIO HONDO</t>
  </si>
  <si>
    <t>G07073</t>
  </si>
  <si>
    <t>OJO DE AGUA</t>
  </si>
  <si>
    <t>HOSP ZONAL DE OJO DE AGUA C. MAZZA</t>
  </si>
  <si>
    <t>G07099</t>
  </si>
  <si>
    <t>COPO</t>
  </si>
  <si>
    <t>BELGRANO</t>
  </si>
  <si>
    <t>AVELLANEDA</t>
  </si>
  <si>
    <t>BANDA</t>
  </si>
  <si>
    <t>AREA RURAL BANDA - PS LOS QUIROGA</t>
  </si>
  <si>
    <t>G09264</t>
  </si>
  <si>
    <t>ATAMISQUI</t>
  </si>
  <si>
    <t>QUEBRACHOS</t>
  </si>
  <si>
    <t>G07479</t>
  </si>
  <si>
    <t>POZO CASTAÑO</t>
  </si>
  <si>
    <t>GENERAL TABOADA</t>
  </si>
  <si>
    <t>2020-12-31</t>
  </si>
  <si>
    <t>G07697</t>
  </si>
  <si>
    <t>AREA RURAL NORTE - PS RAMON CARRILLO</t>
  </si>
  <si>
    <t>PELLEGRINI</t>
  </si>
  <si>
    <t>G03609</t>
  </si>
  <si>
    <t>LORETO</t>
  </si>
  <si>
    <t>G07114</t>
  </si>
  <si>
    <t>HOSP DITRITAL LOS JURIES</t>
  </si>
  <si>
    <t>G07094</t>
  </si>
  <si>
    <t>CHOYA</t>
  </si>
  <si>
    <t>G07104</t>
  </si>
  <si>
    <t>G07655</t>
  </si>
  <si>
    <t>P. S. ANTAJÉ</t>
  </si>
  <si>
    <t>G07109</t>
  </si>
  <si>
    <t>LOS POCITOS</t>
  </si>
  <si>
    <t>G00003</t>
  </si>
  <si>
    <t>APS PAP MOVIL</t>
  </si>
  <si>
    <t>2023-12-12</t>
  </si>
  <si>
    <t>G07648</t>
  </si>
  <si>
    <t>EL BARRIAL - LA BANDA</t>
  </si>
  <si>
    <t>ZONA RURAL SUR BANDA - PS NUEVO LÍBANO</t>
  </si>
  <si>
    <t>G12131</t>
  </si>
  <si>
    <t>HOSP DE TRÁNSITO EL CHARCO</t>
  </si>
  <si>
    <t>G07076</t>
  </si>
  <si>
    <t>G98901</t>
  </si>
  <si>
    <t>UPA Nº 22 - Bº PERUCHILLO</t>
  </si>
  <si>
    <t>UPA 1 - GENERAL PAZ</t>
  </si>
  <si>
    <t>G03575</t>
  </si>
  <si>
    <t>G07111</t>
  </si>
  <si>
    <t>MATERNIDAD REFERENCIAL H. DR. RAMÓN CARRILLO</t>
  </si>
  <si>
    <t>ROBLES</t>
  </si>
  <si>
    <t>G07103</t>
  </si>
  <si>
    <t>HOSP DISTRITAL DE SELVA</t>
  </si>
  <si>
    <t>RIVADAVIA</t>
  </si>
  <si>
    <t>ALBERDI</t>
  </si>
  <si>
    <t>HOSP ZONAL DE CAMPO GALLO</t>
  </si>
  <si>
    <t>G07080</t>
  </si>
  <si>
    <t>SALAVINA</t>
  </si>
  <si>
    <t>HOSP DE TRÁNSITO LOS TELARES</t>
  </si>
  <si>
    <t>G07096</t>
  </si>
  <si>
    <t>HOSP DE TRÁNSITO SAN JOSÉ DEL BOQUERÓN</t>
  </si>
  <si>
    <t>G07072</t>
  </si>
  <si>
    <t>G07397</t>
  </si>
  <si>
    <t>AHÍ VEREMOS - EL MOJON</t>
  </si>
  <si>
    <t>HOSP DISTRITAL DE SAN PEDRO DE GUASAYÁN</t>
  </si>
  <si>
    <t>G07484</t>
  </si>
  <si>
    <t>GRANADERO GÁTICA</t>
  </si>
  <si>
    <t>G98810</t>
  </si>
  <si>
    <t>CAMM Nº 2 SAN FERNANDO</t>
  </si>
  <si>
    <t>AGUIRRE</t>
  </si>
  <si>
    <t>HOSP ZONAL DE PINTO</t>
  </si>
  <si>
    <t>G07102</t>
  </si>
  <si>
    <t>HOSP DISTRITAL DE SUNCHO CORRAL</t>
  </si>
  <si>
    <t>G07090</t>
  </si>
  <si>
    <t>G07087</t>
  </si>
  <si>
    <t>G12091</t>
  </si>
  <si>
    <t>PS ALHUAMPA</t>
  </si>
  <si>
    <t>G07481</t>
  </si>
  <si>
    <t>POSTA SANITARIA LIBERTAD</t>
  </si>
  <si>
    <t>HOSP DISTRITAL VILLA SALAVINA</t>
  </si>
  <si>
    <t>G07093</t>
  </si>
  <si>
    <t>G07651</t>
  </si>
  <si>
    <t>P. S. HUYAMAMPA</t>
  </si>
  <si>
    <t>G07510</t>
  </si>
  <si>
    <t>LOS PEREYRA</t>
  </si>
  <si>
    <t>HOSP DISTRITAL DE FORRES</t>
  </si>
  <si>
    <t>G07088</t>
  </si>
  <si>
    <t>G07654</t>
  </si>
  <si>
    <t>P. S. LA AURORA</t>
  </si>
  <si>
    <t>G07658</t>
  </si>
  <si>
    <t>QUITA PUNCO</t>
  </si>
  <si>
    <t>G07692</t>
  </si>
  <si>
    <t>G09259</t>
  </si>
  <si>
    <t>P.S. SANTA ROSA - CAPITAL</t>
  </si>
  <si>
    <t>ZONA RURAL SUR - PS SAN PEDRO</t>
  </si>
  <si>
    <t>G09252</t>
  </si>
  <si>
    <t>G09261</t>
  </si>
  <si>
    <t>POSTA SANITARIA ANTILO</t>
  </si>
  <si>
    <t>G98935</t>
  </si>
  <si>
    <t>"CENTRO INTEGRADOR COMUNITARIO ""MIGUELITO MUKDISE"""</t>
  </si>
  <si>
    <t>2023-08-31</t>
  </si>
  <si>
    <t>G09255</t>
  </si>
  <si>
    <t>P.S.VILLA BALNEARIA - DPTO RÍO HONDO</t>
  </si>
  <si>
    <t>HOSP ZONAL NUEVA ESPERANZA</t>
  </si>
  <si>
    <t>G07071</t>
  </si>
  <si>
    <t>G12031</t>
  </si>
  <si>
    <t>PS TORO HUMAN</t>
  </si>
  <si>
    <t>G07101</t>
  </si>
  <si>
    <t>HOSP DE TRÁNSITO DE SOL DE JULIO "DR. CONSUELO DE MORICONI"</t>
  </si>
  <si>
    <t>G07078</t>
  </si>
  <si>
    <t>HOSP DE TRÁNSITO PAMPA DE LOS GUANACOS</t>
  </si>
  <si>
    <t>G07100</t>
  </si>
  <si>
    <t>HOSP DISTRITAL DE SUMAMPA</t>
  </si>
  <si>
    <t>G07118</t>
  </si>
  <si>
    <t>HOSP DE TRÁNSITO DE MEDELLÍN "DR. CALOS MENEM"</t>
  </si>
  <si>
    <t>G07091</t>
  </si>
  <si>
    <t>HOSP DE TRÁNSITO LA CAÑADA</t>
  </si>
  <si>
    <t>G07084</t>
  </si>
  <si>
    <t>HOSP DE TRÁNSITO DE VILELAS</t>
  </si>
  <si>
    <t>G07095</t>
  </si>
  <si>
    <t>HOSP DISTRITAL BANDERA E OGALLAR</t>
  </si>
  <si>
    <t>G07081</t>
  </si>
  <si>
    <t>HOSP DE TRÁNSITO SANTOS LUGARES</t>
  </si>
  <si>
    <t>G07514</t>
  </si>
  <si>
    <t>HOSP DE TRÁNSITO BELTRAN</t>
  </si>
  <si>
    <t>G07580</t>
  </si>
  <si>
    <t>POSTA SANITARIA HERRERA</t>
  </si>
  <si>
    <t>G07098</t>
  </si>
  <si>
    <t>HOSP DE TRÁNSITO GUARDIA ESCOLTA</t>
  </si>
  <si>
    <t>G07085</t>
  </si>
  <si>
    <t>HOSP DE TRÁNSITO WEISBURD</t>
  </si>
  <si>
    <t>HOSP DE TRÁNSITO DR RENÉ FAVALORO- EL MOJÓN</t>
  </si>
  <si>
    <t>HOSP DISTRITAL DE CLODOMIRA 2DR. GUILLERMO RAWSON"</t>
  </si>
  <si>
    <t>G07074</t>
  </si>
  <si>
    <t>HOSP DISTRITAL POZO HONDO</t>
  </si>
  <si>
    <t>G03599</t>
  </si>
  <si>
    <t>P. S. CHOYA</t>
  </si>
  <si>
    <t>2023-03-31</t>
  </si>
  <si>
    <t>G03579</t>
  </si>
  <si>
    <t>UPA 5 - AUTONOMÍA</t>
  </si>
  <si>
    <t>G00030</t>
  </si>
  <si>
    <t>PROGRAMA PROVINCIAL DE VIH/SIDA EITS Y HEPATITIS VIRALES</t>
  </si>
  <si>
    <t>G00023</t>
  </si>
  <si>
    <t>SALA DE PRIMEROS AUXILIOS BARRIO LAS VIOLETAS</t>
  </si>
  <si>
    <t>G12148</t>
  </si>
  <si>
    <t>CAMM Nº 3 Bº 1º DE MAYO</t>
  </si>
  <si>
    <t>G00011</t>
  </si>
  <si>
    <t>CAMM Nº 5 Bº CENTRAL ARGENTINO</t>
  </si>
  <si>
    <t>G07622</t>
  </si>
  <si>
    <t>UPA 2 - SUMAMPA - FRÍAS</t>
  </si>
  <si>
    <t>G12151</t>
  </si>
  <si>
    <t>CAPS FRANCISCO DE AGUIRRE</t>
  </si>
  <si>
    <t>G98936</t>
  </si>
  <si>
    <t>CENTRO INTEGRADOR COMUNITARIO SAN CARLOS</t>
  </si>
  <si>
    <t>G12152</t>
  </si>
  <si>
    <t>CAMM Nº 1 Bº TABLA REDONDA</t>
  </si>
  <si>
    <t>G12149</t>
  </si>
  <si>
    <t>CAMM Nº 4 Bº AMP 25 DE MAYO</t>
  </si>
  <si>
    <t>G09995</t>
  </si>
  <si>
    <t>CAPS SANTÍSIMO SACRAMENTO</t>
  </si>
  <si>
    <t>G12163</t>
  </si>
  <si>
    <t>PS Nº 1 VILLA ABREGÚ</t>
  </si>
  <si>
    <t>G00028</t>
  </si>
  <si>
    <t>C.I.C. TINTINA</t>
  </si>
  <si>
    <t>G00002</t>
  </si>
  <si>
    <t>PROGRAMA MÉDICOS COMUNITARIOS</t>
  </si>
  <si>
    <t>G98929</t>
  </si>
  <si>
    <t>POSTA SANITARIA B LAS COOPERATIVAS</t>
  </si>
  <si>
    <t>G12167</t>
  </si>
  <si>
    <t>PS Nº 5 TERMINAL DE OMNIBUS</t>
  </si>
  <si>
    <t>G00013</t>
  </si>
  <si>
    <t>CENTRO INTEGRADOR COMUNITARIO Bº LAS AMERICAS</t>
  </si>
  <si>
    <t>G00016</t>
  </si>
  <si>
    <t>CAPS Nº 9 - LOS FLORES</t>
  </si>
  <si>
    <t>G12171</t>
  </si>
  <si>
    <t>PS N 9 B LAS MALVINAS</t>
  </si>
  <si>
    <t>G12090</t>
  </si>
  <si>
    <t>PS BUEY MUERTO</t>
  </si>
  <si>
    <t>G01554</t>
  </si>
  <si>
    <t>SALA B TRIANGULO - QUIMILI</t>
  </si>
  <si>
    <t>G98920</t>
  </si>
  <si>
    <t>CENTRO DE SALUD B EL PALOMAR</t>
  </si>
  <si>
    <t>G98928</t>
  </si>
  <si>
    <t>POSTA SANITARIA B LAS TRES ROSAS</t>
  </si>
  <si>
    <t>G98906</t>
  </si>
  <si>
    <t>UPA 10 - JOHN KENNEDY</t>
  </si>
  <si>
    <t>G12020</t>
  </si>
  <si>
    <t>UPA Nº 6 - Bº DORREGO</t>
  </si>
  <si>
    <t>G12134</t>
  </si>
  <si>
    <t>UPITA Bº 94 VIVIENDAS</t>
  </si>
  <si>
    <t>G09297</t>
  </si>
  <si>
    <t>UPA Nº 14 Bº ALMIRANTE BROWN</t>
  </si>
  <si>
    <t>G09254</t>
  </si>
  <si>
    <t>P.S. ARDILES</t>
  </si>
  <si>
    <t>CENTRO INTEGRAL DE SALUD TERMAS DE RIO HONDO</t>
  </si>
  <si>
    <t>G07082</t>
  </si>
  <si>
    <t>HOSP ZONAL DE QUIMILÍ BERNARDO HOUSSAY</t>
  </si>
  <si>
    <t>HOSP ZONAL DE LORETO "DR. OSCAR ÁBALOS"</t>
  </si>
  <si>
    <t>HOSP ZONAL DE FERNÁNDEZ DR CAZZANIGA</t>
  </si>
  <si>
    <t>G00007</t>
  </si>
  <si>
    <t>HOSPITAL OFTALMOLÓGICO "DR. DE MARIA"</t>
  </si>
  <si>
    <t>G98941</t>
  </si>
  <si>
    <t>UPA MARIANO MORENO II</t>
  </si>
  <si>
    <t>G98909</t>
  </si>
  <si>
    <t>G12162</t>
  </si>
  <si>
    <t>UPA 5 - PARQUE INDUSTRIAL</t>
  </si>
  <si>
    <t>G03568</t>
  </si>
  <si>
    <t>UPA 3 - VILLA GRISELDA</t>
  </si>
  <si>
    <t>G07113</t>
  </si>
  <si>
    <t>HOSP INDEPENDENCIA</t>
  </si>
  <si>
    <t>G98938</t>
  </si>
  <si>
    <t>CENTRO INTEGRADOR COMUNITARIO CAMPO CONTRERAS</t>
  </si>
  <si>
    <t>G03591</t>
  </si>
  <si>
    <t>UPA 7 - PARQUE AGUIRRE</t>
  </si>
  <si>
    <t>G98912</t>
  </si>
  <si>
    <t>UPA Nº 21 - Bº LA CATÓLICA</t>
  </si>
  <si>
    <t>G07092</t>
  </si>
  <si>
    <t>HOSP ZONAL DE AÑATUYA "MONS. GOTTAU"</t>
  </si>
  <si>
    <t>HOSP ZONAL DE FRÍAS</t>
  </si>
  <si>
    <t>G12021</t>
  </si>
  <si>
    <t>UPA VILLA YANUZZI</t>
  </si>
  <si>
    <t>G03580</t>
  </si>
  <si>
    <t>UPA 6 - SMATA</t>
  </si>
  <si>
    <t>G98902</t>
  </si>
  <si>
    <t>UPA Nº 17 - Bº BORGES</t>
  </si>
  <si>
    <t>G98904</t>
  </si>
  <si>
    <t>UPA Nº 18 - Bº AEROPUERTO</t>
  </si>
  <si>
    <t>G12022</t>
  </si>
  <si>
    <t>UPA Nº 7 - Bº LOS LAGOS</t>
  </si>
  <si>
    <t>G07112</t>
  </si>
  <si>
    <t>CEPSI EVA PERÓN</t>
  </si>
  <si>
    <t>UPA Nº 23 - Bº EL VINALAR</t>
  </si>
  <si>
    <t>G03571</t>
  </si>
  <si>
    <t>UPA 2 - CENTRAL ARGENTINO</t>
  </si>
  <si>
    <t>G03592</t>
  </si>
  <si>
    <t>UPA 8 - LOS FLORES</t>
  </si>
  <si>
    <t>G03570</t>
  </si>
  <si>
    <t>UPA 4 - MISKY MAYU</t>
  </si>
  <si>
    <t>UPA Nº 4 Bº MISKY MAYU</t>
  </si>
  <si>
    <t>G03577</t>
  </si>
  <si>
    <t>UPA 4 - EJÉRCITO ARGENTINO</t>
  </si>
  <si>
    <t>G12147</t>
  </si>
  <si>
    <t>UPA 11- CAMPO CONTRERAS OESTE</t>
  </si>
  <si>
    <t>G98907</t>
  </si>
  <si>
    <t>UPA Nº 19 - Bº INDEPENDENCIA</t>
  </si>
  <si>
    <t>G98908</t>
  </si>
  <si>
    <t>UPA Nº 20 - VILLA ESTHER</t>
  </si>
  <si>
    <t>G10012</t>
  </si>
  <si>
    <t>UPA Bº MARIANO MORENO I</t>
  </si>
  <si>
    <t>G00004</t>
  </si>
  <si>
    <t>CENTRO INTEGRAL DE SALUD BANDA CISB</t>
  </si>
  <si>
    <t>G12111</t>
  </si>
  <si>
    <t>PS MEDIA FLOR</t>
  </si>
  <si>
    <t>G07609</t>
  </si>
  <si>
    <t>VILLA UNIÓN</t>
  </si>
  <si>
    <t>MITRE</t>
  </si>
  <si>
    <t>G07077</t>
  </si>
  <si>
    <t>HOSP ZONAL DE MONTE QUEMADO DR A. DAVI</t>
  </si>
  <si>
    <t>G98919</t>
  </si>
  <si>
    <t>CENTRO DE SALUD B INIGUEZ</t>
  </si>
  <si>
    <t>G98905</t>
  </si>
  <si>
    <t>UPA 9 - JORGE NEWBERY</t>
  </si>
  <si>
    <t>G09284</t>
  </si>
  <si>
    <t>P.S. AMICHA - RÍO HONDO</t>
  </si>
  <si>
    <t>G07662</t>
  </si>
  <si>
    <t>LOS ANGELES</t>
  </si>
  <si>
    <t>G07391</t>
  </si>
  <si>
    <t>POZO BETBEDER</t>
  </si>
  <si>
    <t>G00026</t>
  </si>
  <si>
    <t>SALA DE PRIMEROS AUXILIOS Bª SAN JAVIER</t>
  </si>
  <si>
    <t>G10310</t>
  </si>
  <si>
    <t>PUESTO SANITARIO MALBRÁN</t>
  </si>
  <si>
    <t>G07491</t>
  </si>
  <si>
    <t>POSTA SANITARIA AMAMA</t>
  </si>
  <si>
    <t>G09267</t>
  </si>
  <si>
    <t>SALA 1 AUX. VILLA NUEVA Y OTROS - RIO HONDO</t>
  </si>
  <si>
    <t>G07393</t>
  </si>
  <si>
    <t>LAS DELICIAS</t>
  </si>
  <si>
    <t>G09992</t>
  </si>
  <si>
    <t>PS ESTACION SIMBOLAR</t>
  </si>
  <si>
    <t>G07653</t>
  </si>
  <si>
    <t>P. S. EL AIBE</t>
  </si>
  <si>
    <t>G07516</t>
  </si>
  <si>
    <t>VILLA ROBLES</t>
  </si>
  <si>
    <t>G00020</t>
  </si>
  <si>
    <t>DIRECCIÓN DE DESARROLLO SOCIAL Y POLÍTICAS SANITARIAS</t>
  </si>
  <si>
    <t>G98926</t>
  </si>
  <si>
    <t>SERVICIO DE LUCHA ANTICHAGAS Y PROGRAMA DE LUCHA ANTICHAGAS</t>
  </si>
  <si>
    <t>G98903</t>
  </si>
  <si>
    <t>UPA N° 9 - Bº BAJO DE VERTIZ</t>
  </si>
  <si>
    <t>G98911</t>
  </si>
  <si>
    <t>CAPS LOS LAGOS</t>
  </si>
  <si>
    <t>G12165</t>
  </si>
  <si>
    <t>PS Nº 3 Bº MANZIONE</t>
  </si>
  <si>
    <t>G07512</t>
  </si>
  <si>
    <t>LA FLORIDA</t>
  </si>
  <si>
    <t>2023-10-31</t>
  </si>
  <si>
    <t>G98944</t>
  </si>
  <si>
    <t>CENTRO INTEGRADOR COMUNITARIO MUNICIPALIDAD DE FORRES</t>
  </si>
  <si>
    <t>G09262</t>
  </si>
  <si>
    <t>P.S. CEFERINO NAMUNCURÁ - TORO YACU - RÍO HONDO</t>
  </si>
  <si>
    <t>G00001</t>
  </si>
  <si>
    <t>CENTRO INTEGRADOR COMUNITARIO DE LA MUNICIPALIDAD DE BANDERA</t>
  </si>
  <si>
    <t>G09275</t>
  </si>
  <si>
    <t>ESTACIÓN ZANJON</t>
  </si>
  <si>
    <t>2019-12-31</t>
  </si>
  <si>
    <t>G07652</t>
  </si>
  <si>
    <t>CAPS HIPÓLITO YRIGOYEN</t>
  </si>
  <si>
    <t>G98921</t>
  </si>
  <si>
    <t>CENTRO DE SALUD B JUAN XXIII</t>
  </si>
  <si>
    <t>G07694</t>
  </si>
  <si>
    <t>VILLA ZANJÓN</t>
  </si>
  <si>
    <t>G07584</t>
  </si>
  <si>
    <t>FORTÍN INCA</t>
  </si>
  <si>
    <t>G09258</t>
  </si>
  <si>
    <t>P.S. MACO - CAPITAL</t>
  </si>
  <si>
    <t>G07421</t>
  </si>
  <si>
    <t>P. S. POZUELOS</t>
  </si>
  <si>
    <t>G07695</t>
  </si>
  <si>
    <t>P. S. MAQUITO</t>
  </si>
  <si>
    <t>G09277</t>
  </si>
  <si>
    <t>P.S. PUESTITO DE SAN ANTONIO - CAPITAL</t>
  </si>
  <si>
    <t>G10309</t>
  </si>
  <si>
    <t>CAPS JUAN XXIII</t>
  </si>
  <si>
    <t>G03569</t>
  </si>
  <si>
    <t>UPA 1 -EL CRUCE</t>
  </si>
  <si>
    <t>G07698</t>
  </si>
  <si>
    <t>VUELTA DE LA BARRANCA</t>
  </si>
  <si>
    <t>G09270</t>
  </si>
  <si>
    <t>P.S. LESCANO - RÍO HONDO</t>
  </si>
  <si>
    <t>G07513</t>
  </si>
  <si>
    <t>TACO PUGIO</t>
  </si>
  <si>
    <t>G12146</t>
  </si>
  <si>
    <t>CAPS DR ESTANISLAO PONCE</t>
  </si>
  <si>
    <t>G09256</t>
  </si>
  <si>
    <t>P.S.VILLA ADELA - DPTO RÍO HONDO</t>
  </si>
  <si>
    <t>G07649</t>
  </si>
  <si>
    <t>POSTA SANITARIA TRAMO 26</t>
  </si>
  <si>
    <t>G10436</t>
  </si>
  <si>
    <t>UPA Nº 15 - B° TRADICIÓN OESTE</t>
  </si>
  <si>
    <t>G07492</t>
  </si>
  <si>
    <t>UPA N° 24 - B° SANTA LUCIA</t>
  </si>
  <si>
    <t>G09276</t>
  </si>
  <si>
    <t>P.S. SANTA MARÍA - CAPITAL</t>
  </si>
  <si>
    <t>G03583</t>
  </si>
  <si>
    <t>UPA 2 - CÁCERES</t>
  </si>
  <si>
    <t>G09271</t>
  </si>
  <si>
    <t>P.S. GRAN PORVENIR - BANDA</t>
  </si>
  <si>
    <t>G07511</t>
  </si>
  <si>
    <t>POSTA SANITARIA VILMER</t>
  </si>
  <si>
    <t>G07647</t>
  </si>
  <si>
    <t>POSTA SANITARIA SAN JOSÉ - LA BANDA</t>
  </si>
  <si>
    <t>G07661</t>
  </si>
  <si>
    <t>CHAUPI POZO</t>
  </si>
  <si>
    <t>G09982</t>
  </si>
  <si>
    <t>SALA 1º AUX Bº SAN MARTÍN - TERMAS DE RIO HONDO</t>
  </si>
  <si>
    <t>G12028</t>
  </si>
  <si>
    <t>CAPS SOLIS</t>
  </si>
  <si>
    <t>G07530</t>
  </si>
  <si>
    <t>POSTA SANITARIA ICAÑO</t>
  </si>
  <si>
    <t>G12168</t>
  </si>
  <si>
    <t>PS Nº 6 Bº COLONIA OSVALDO</t>
  </si>
  <si>
    <t>G00005</t>
  </si>
  <si>
    <t>CENTRO INTEGRADOR COMUNITARIO MUNICIPALIDAD DE SUMAMPA</t>
  </si>
  <si>
    <t>G00006</t>
  </si>
  <si>
    <t>CENTRO DE INTEGRACIÓN COMUNITARIA (CIC) DE REAL SAYAN</t>
  </si>
  <si>
    <t>G00009</t>
  </si>
  <si>
    <t>CENTRO DE SALUD "SAGRADA FAMILIA"</t>
  </si>
  <si>
    <t>G12164</t>
  </si>
  <si>
    <t>PS Nº 2 LA LEÑERA</t>
  </si>
  <si>
    <t>G12166</t>
  </si>
  <si>
    <t>PS Nº 4 Bº OBRERO</t>
  </si>
  <si>
    <t>G12170</t>
  </si>
  <si>
    <t>PS Nº 8 MIEL DE PALO MUNICIPALIDAD DE AÑATUYA</t>
  </si>
  <si>
    <t>G98930</t>
  </si>
  <si>
    <t>CENTRO INTEGRADOR COMUNITARIO DE LA MUNICIPALIDAD DE AÑATUYA</t>
  </si>
  <si>
    <t>G12140</t>
  </si>
  <si>
    <t>CENTRO INTEGRADOR COMUNITARIO DE LA MUNICIPALIDAD DE QUIMILÍ</t>
  </si>
  <si>
    <t>G07420</t>
  </si>
  <si>
    <t>P. S. VINARÁ</t>
  </si>
  <si>
    <t>G00014</t>
  </si>
  <si>
    <t>VACUNATORIO CENTRAL DEL PROGRAMA DE INMUNIZACIONES</t>
  </si>
  <si>
    <t>G98931</t>
  </si>
  <si>
    <t>UNIDADES SANITARIAS MOVILES</t>
  </si>
  <si>
    <t>G12043</t>
  </si>
  <si>
    <t>SALA 1 AUX B ALOMO</t>
  </si>
  <si>
    <t>G98922</t>
  </si>
  <si>
    <t>CENTRO DE SALUD B CAMPOS II</t>
  </si>
  <si>
    <t>G12042</t>
  </si>
  <si>
    <t>SALA B SAN MARTIN - QUIMILI</t>
  </si>
  <si>
    <t>G00025</t>
  </si>
  <si>
    <t>SALA DE PRIMEROS AUXILIOS Bª ALMIRANTE BROWN</t>
  </si>
  <si>
    <t>G00027</t>
  </si>
  <si>
    <t>EL REMANCITO</t>
  </si>
  <si>
    <t>G03576</t>
  </si>
  <si>
    <t>UPA 3 - RECONQUISTA</t>
  </si>
  <si>
    <t>G09274</t>
  </si>
  <si>
    <t>UPA 13 - Bº MOSCONI</t>
  </si>
  <si>
    <t>G03615</t>
  </si>
  <si>
    <t>UPA Nº 16 - Bº CAMPO CONTRERAS</t>
  </si>
  <si>
    <t>G00019</t>
  </si>
  <si>
    <t>SEÑORA PUJIO- ARAR RURAL BANDA SUR</t>
  </si>
  <si>
    <t>G07625</t>
  </si>
  <si>
    <t>EL DESMONTE</t>
  </si>
  <si>
    <t>G07394</t>
  </si>
  <si>
    <t>CAMPO GRANDE</t>
  </si>
  <si>
    <t>G03610</t>
  </si>
  <si>
    <t>POSTA SANITARIA RAPELLI</t>
  </si>
  <si>
    <t>G07390</t>
  </si>
  <si>
    <t>EL QUEMADO</t>
  </si>
  <si>
    <t>G07398</t>
  </si>
  <si>
    <t>VILLA MERCEDES - NUEVA ESPERANZA</t>
  </si>
  <si>
    <t>G07696</t>
  </si>
  <si>
    <t>RODEO DE SORIA</t>
  </si>
  <si>
    <t>G07115</t>
  </si>
  <si>
    <t>HOSP DISTRITAL DE VILLA ATAMISQUI</t>
  </si>
  <si>
    <t>Nombre del Efector</t>
  </si>
  <si>
    <t>MUN001</t>
  </si>
  <si>
    <t>Municipalidad de Termas de Rio Hondo</t>
  </si>
  <si>
    <t>MUN002</t>
  </si>
  <si>
    <t>Municipalidad de Quimili</t>
  </si>
  <si>
    <t>MUN003</t>
  </si>
  <si>
    <t>Municipalidad de la Capital</t>
  </si>
  <si>
    <t>MUN007</t>
  </si>
  <si>
    <t>Municipalidad de Añatuya</t>
  </si>
  <si>
    <t>MUN008</t>
  </si>
  <si>
    <t>Municipalidad de Forres</t>
  </si>
  <si>
    <t>MUN009</t>
  </si>
  <si>
    <t>Municipalidad de Sumampa</t>
  </si>
  <si>
    <t>MUN010</t>
  </si>
  <si>
    <t>Municipalidad de La Banda</t>
  </si>
  <si>
    <t>MUN011</t>
  </si>
  <si>
    <t>Municipalidad de Real Sayana</t>
  </si>
  <si>
    <t>MUN012</t>
  </si>
  <si>
    <t>Municipalidad de Fernandez</t>
  </si>
  <si>
    <t>MUN013</t>
  </si>
  <si>
    <t>Municipalidad de Tintina</t>
  </si>
  <si>
    <t>MUN014</t>
  </si>
  <si>
    <t>Municipalidad de Frias</t>
  </si>
  <si>
    <t>UPA N°9 Bº BAJO DE VERTIZ</t>
  </si>
  <si>
    <t>UPA Nº 6 Bº DORREGO- LA BANDA</t>
  </si>
  <si>
    <t>UPA Nº 7 LOS LAGOS</t>
  </si>
  <si>
    <t>PUESTO SANITARIO (BANDA RURAL NORTE) LOS QUIROGA</t>
  </si>
  <si>
    <t>UPA Nº 1 Bº EL CRUCE</t>
  </si>
  <si>
    <t>UPA Nº 2 CENTRAL ARGENTINO</t>
  </si>
  <si>
    <t>UPA Nº 3 VILLA GRISELDA (CENTRAL/ADULTOS)</t>
  </si>
  <si>
    <t>UPA 24 Bº SANTA LUCIA</t>
  </si>
  <si>
    <t>UPA Nº 21 LA CATOLICA</t>
  </si>
  <si>
    <t>UPA N° 1 BARRIO GENERAL PAZ</t>
  </si>
  <si>
    <t>UPA Nº 10 BARRIO JOHN KENNEDY</t>
  </si>
  <si>
    <t>UPA Nº 11 DR. RENE FAVALORO CAMPO CONTRERAS OESTE</t>
  </si>
  <si>
    <t>UPA Nº 16 Bº CAMPO CONTRERAS</t>
  </si>
  <si>
    <t>UPA Nº 4 Bº EJERCITO ARGENTINO</t>
  </si>
  <si>
    <t>UPA Nº 5 BARRIO AUTONOMIA</t>
  </si>
  <si>
    <t>UPA Nº 23 Bº EL VINALAR</t>
  </si>
  <si>
    <t>UPA Nº 7 BARRIO PARQUE AGUIRRE</t>
  </si>
  <si>
    <t>UPA Nº 22 Bº PERUCHILLO</t>
  </si>
  <si>
    <t>UPA Nº 13 BARRIO MOSCONI</t>
  </si>
  <si>
    <t>UPA Nº 15 BARRIO TRADICION OESTE</t>
  </si>
  <si>
    <t>UPA Nº 17 BARRIO BORGES</t>
  </si>
  <si>
    <t>UPA Nº 2 BARRIO CACERES</t>
  </si>
  <si>
    <t>UPA N° 8 Bº LOS FLORES</t>
  </si>
  <si>
    <t>CENTRO DE SALUD  MARIANO MORENO II</t>
  </si>
  <si>
    <t>CAPS DR. ESTANISLAO PONCE BARRIO 8 DE ABRIL</t>
  </si>
  <si>
    <t>CAPS BARRIO FRANCISCO DE AGUIRRE</t>
  </si>
  <si>
    <t>Cantidad de benef con GEO</t>
  </si>
  <si>
    <t>Monto Capita $405</t>
  </si>
  <si>
    <t>Efector</t>
  </si>
  <si>
    <t>Departamento</t>
  </si>
  <si>
    <t>Convenio</t>
  </si>
  <si>
    <t>Fecha FIN de Convenio</t>
  </si>
  <si>
    <t>CUIE Efector Directo</t>
  </si>
  <si>
    <t>Cantidad de benef con CEB</t>
  </si>
  <si>
    <t>Total</t>
  </si>
  <si>
    <t xml:space="preserve">importe a pagar </t>
  </si>
  <si>
    <t>efector</t>
  </si>
  <si>
    <t>importe a pagar POR CEB</t>
  </si>
  <si>
    <t>importe a pagar POR GEO</t>
  </si>
  <si>
    <t xml:space="preserve">IMP TOTAL A PAGAR </t>
  </si>
  <si>
    <t>EFECTOR</t>
  </si>
  <si>
    <t xml:space="preserve">CAPITA SEPTIEMBRE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</si>
</sst>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165" fontId="4" fillId="0" borderId="0" xfId="0" applyNumberFormat="1" applyFont="1"/>
    <xf numFmtId="0" fontId="0" fillId="3" borderId="0" xfId="0" applyFill="1" applyBorder="1"/>
    <xf numFmtId="0" fontId="0" fillId="3" borderId="0" xfId="0" applyFill="1"/>
    <xf numFmtId="0" fontId="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1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workbookViewId="0">
      <pane ySplit="1" topLeftCell="A197" activePane="bottomLeft" state="frozen"/>
      <selection pane="bottomLeft" sqref="A1:XFD1"/>
    </sheetView>
  </sheetViews>
  <sheetFormatPr baseColWidth="10" defaultRowHeight="15" x14ac:dyDescent="0.25"/>
  <cols>
    <col min="1" max="1" width="11.42578125" style="4"/>
    <col min="2" max="2" width="66.5703125" customWidth="1"/>
    <col min="3" max="3" width="2.42578125" style="4" customWidth="1"/>
    <col min="4" max="4" width="2.5703125" style="4" customWidth="1"/>
    <col min="5" max="5" width="3.85546875" style="4" customWidth="1"/>
    <col min="6" max="8" width="10.85546875" style="4" customWidth="1"/>
    <col min="9" max="9" width="14.7109375" style="7" customWidth="1"/>
    <col min="10" max="10" width="34.42578125" customWidth="1"/>
    <col min="11" max="11" width="12.7109375" bestFit="1" customWidth="1"/>
  </cols>
  <sheetData>
    <row r="1" spans="1:11" ht="75.75" customHeight="1" x14ac:dyDescent="0.25">
      <c r="A1" s="2" t="s">
        <v>0</v>
      </c>
      <c r="B1" s="2" t="s">
        <v>491</v>
      </c>
      <c r="C1" s="2" t="s">
        <v>492</v>
      </c>
      <c r="D1" s="2" t="s">
        <v>493</v>
      </c>
      <c r="E1" s="3" t="s">
        <v>494</v>
      </c>
      <c r="F1" s="3" t="s">
        <v>1</v>
      </c>
      <c r="G1" s="3" t="s">
        <v>495</v>
      </c>
      <c r="H1" s="3" t="s">
        <v>496</v>
      </c>
      <c r="I1" s="6" t="s">
        <v>490</v>
      </c>
      <c r="J1" s="5" t="s">
        <v>499</v>
      </c>
      <c r="K1" s="20" t="s">
        <v>498</v>
      </c>
    </row>
    <row r="2" spans="1:11" x14ac:dyDescent="0.25">
      <c r="A2" s="4" t="s">
        <v>325</v>
      </c>
      <c r="B2" t="s">
        <v>326</v>
      </c>
      <c r="C2" s="15" t="s">
        <v>34</v>
      </c>
      <c r="D2" s="15" t="s">
        <v>3</v>
      </c>
      <c r="E2" s="15" t="s">
        <v>5</v>
      </c>
      <c r="F2" s="15" t="s">
        <v>3</v>
      </c>
      <c r="G2" s="4" t="s">
        <v>325</v>
      </c>
      <c r="H2" s="14">
        <v>20</v>
      </c>
      <c r="I2" s="7">
        <f t="shared" ref="I2:I65" si="0">H2*405</f>
        <v>8100</v>
      </c>
      <c r="J2" t="str">
        <f>+B2</f>
        <v>CENTRO INTEGRADOR COMUNITARIO DE LA MUNICIPALIDAD DE BANDERA</v>
      </c>
      <c r="K2" s="22">
        <v>8100</v>
      </c>
    </row>
    <row r="3" spans="1:11" x14ac:dyDescent="0.25">
      <c r="A3" s="4" t="s">
        <v>188</v>
      </c>
      <c r="B3" t="s">
        <v>189</v>
      </c>
      <c r="C3" s="15" t="s">
        <v>4</v>
      </c>
      <c r="D3" s="15" t="s">
        <v>3</v>
      </c>
      <c r="E3" s="15" t="s">
        <v>5</v>
      </c>
      <c r="F3" s="15" t="s">
        <v>2</v>
      </c>
      <c r="G3" s="4" t="str">
        <f>+A3</f>
        <v>G00002</v>
      </c>
      <c r="H3" s="14">
        <v>19</v>
      </c>
      <c r="I3" s="7">
        <f t="shared" si="0"/>
        <v>7695</v>
      </c>
      <c r="J3" t="str">
        <f t="shared" ref="J3:J23" si="1">+B3</f>
        <v>PROGRAMA MÉDICOS COMUNITARIOS</v>
      </c>
      <c r="K3" s="22">
        <v>7695</v>
      </c>
    </row>
    <row r="4" spans="1:11" x14ac:dyDescent="0.25">
      <c r="A4" s="4" t="s">
        <v>59</v>
      </c>
      <c r="B4" t="s">
        <v>60</v>
      </c>
      <c r="C4" s="15" t="s">
        <v>4</v>
      </c>
      <c r="D4" s="15" t="s">
        <v>3</v>
      </c>
      <c r="E4" s="15" t="s">
        <v>61</v>
      </c>
      <c r="F4" s="15" t="s">
        <v>2</v>
      </c>
      <c r="G4" s="4" t="str">
        <f>+A4</f>
        <v>G00003</v>
      </c>
      <c r="H4" s="14">
        <v>27</v>
      </c>
      <c r="I4" s="7">
        <f t="shared" si="0"/>
        <v>10935</v>
      </c>
      <c r="J4" t="str">
        <f t="shared" si="1"/>
        <v>APS PAP MOVIL</v>
      </c>
      <c r="K4" s="22">
        <v>10935</v>
      </c>
    </row>
    <row r="5" spans="1:11" x14ac:dyDescent="0.25">
      <c r="A5" s="4" t="s">
        <v>273</v>
      </c>
      <c r="B5" t="s">
        <v>274</v>
      </c>
      <c r="C5" s="15" t="s">
        <v>36</v>
      </c>
      <c r="D5" s="15" t="s">
        <v>3</v>
      </c>
      <c r="E5" s="15" t="s">
        <v>5</v>
      </c>
      <c r="F5" s="15" t="s">
        <v>2</v>
      </c>
      <c r="G5" s="4" t="str">
        <f>+A5</f>
        <v>G00004</v>
      </c>
      <c r="H5" s="14">
        <v>336</v>
      </c>
      <c r="I5" s="7">
        <f t="shared" si="0"/>
        <v>136080</v>
      </c>
      <c r="J5" t="str">
        <f t="shared" si="1"/>
        <v>CENTRO INTEGRAL DE SALUD BANDA CISB</v>
      </c>
      <c r="K5" s="22">
        <v>136080</v>
      </c>
    </row>
    <row r="6" spans="1:11" x14ac:dyDescent="0.25">
      <c r="A6" s="4" t="s">
        <v>223</v>
      </c>
      <c r="B6" t="s">
        <v>224</v>
      </c>
      <c r="C6" s="15" t="s">
        <v>4</v>
      </c>
      <c r="D6" s="15" t="s">
        <v>3</v>
      </c>
      <c r="E6" s="15" t="s">
        <v>5</v>
      </c>
      <c r="F6" s="15" t="s">
        <v>2</v>
      </c>
      <c r="G6" s="4" t="str">
        <f>+A6</f>
        <v>G00007</v>
      </c>
      <c r="H6" s="14">
        <v>201</v>
      </c>
      <c r="I6" s="7">
        <f t="shared" si="0"/>
        <v>81405</v>
      </c>
      <c r="J6" t="str">
        <f t="shared" si="1"/>
        <v>HOSPITAL OFTALMOLÓGICO "DR. DE MARIA"</v>
      </c>
      <c r="K6" s="22">
        <v>81405</v>
      </c>
    </row>
    <row r="7" spans="1:11" x14ac:dyDescent="0.25">
      <c r="A7" s="4" t="s">
        <v>390</v>
      </c>
      <c r="B7" t="s">
        <v>391</v>
      </c>
      <c r="C7" s="15" t="s">
        <v>30</v>
      </c>
      <c r="D7" s="15" t="s">
        <v>3</v>
      </c>
      <c r="E7" s="15" t="s">
        <v>5</v>
      </c>
      <c r="F7" s="15" t="s">
        <v>3</v>
      </c>
      <c r="G7" s="4" t="s">
        <v>390</v>
      </c>
      <c r="H7" s="14">
        <v>29</v>
      </c>
      <c r="I7" s="7">
        <f t="shared" si="0"/>
        <v>11745</v>
      </c>
      <c r="J7" t="str">
        <f t="shared" si="1"/>
        <v>CENTRO DE SALUD "SAGRADA FAMILIA"</v>
      </c>
      <c r="K7" s="22">
        <v>11745</v>
      </c>
    </row>
    <row r="8" spans="1:11" x14ac:dyDescent="0.25">
      <c r="A8" s="4" t="s">
        <v>404</v>
      </c>
      <c r="B8" t="s">
        <v>405</v>
      </c>
      <c r="C8" s="15" t="s">
        <v>4</v>
      </c>
      <c r="D8" s="15" t="s">
        <v>3</v>
      </c>
      <c r="E8" s="15" t="s">
        <v>5</v>
      </c>
      <c r="F8" s="15" t="s">
        <v>2</v>
      </c>
      <c r="G8" s="4" t="str">
        <f>+A8</f>
        <v>G00014</v>
      </c>
      <c r="H8" s="14">
        <v>26</v>
      </c>
      <c r="I8" s="7">
        <f t="shared" si="0"/>
        <v>10530</v>
      </c>
      <c r="J8" t="str">
        <f t="shared" si="1"/>
        <v>VACUNATORIO CENTRAL DEL PROGRAMA DE INMUNIZACIONES</v>
      </c>
      <c r="K8" s="22">
        <v>10530</v>
      </c>
    </row>
    <row r="9" spans="1:11" x14ac:dyDescent="0.25">
      <c r="A9" s="4" t="s">
        <v>424</v>
      </c>
      <c r="B9" t="s">
        <v>425</v>
      </c>
      <c r="C9" s="15" t="s">
        <v>36</v>
      </c>
      <c r="D9" s="15" t="s">
        <v>3</v>
      </c>
      <c r="E9" s="15" t="s">
        <v>5</v>
      </c>
      <c r="F9" s="15" t="s">
        <v>3</v>
      </c>
      <c r="G9" s="4" t="s">
        <v>424</v>
      </c>
      <c r="H9" s="14">
        <v>44</v>
      </c>
      <c r="I9" s="7">
        <f t="shared" si="0"/>
        <v>17820</v>
      </c>
      <c r="J9" t="str">
        <f t="shared" si="1"/>
        <v>SEÑORA PUJIO- ARAR RURAL BANDA SUR</v>
      </c>
      <c r="K9" s="22">
        <v>17820</v>
      </c>
    </row>
    <row r="10" spans="1:11" x14ac:dyDescent="0.25">
      <c r="A10" s="4" t="s">
        <v>164</v>
      </c>
      <c r="B10" t="s">
        <v>165</v>
      </c>
      <c r="C10" s="15" t="s">
        <v>4</v>
      </c>
      <c r="D10" s="15" t="s">
        <v>3</v>
      </c>
      <c r="E10" s="15" t="s">
        <v>5</v>
      </c>
      <c r="F10" s="15" t="s">
        <v>2</v>
      </c>
      <c r="G10" s="4" t="str">
        <f t="shared" ref="G10:G24" si="2">+A10</f>
        <v>G00030</v>
      </c>
      <c r="H10" s="14">
        <v>8</v>
      </c>
      <c r="I10" s="7">
        <f t="shared" si="0"/>
        <v>3240</v>
      </c>
      <c r="J10" t="str">
        <f t="shared" si="1"/>
        <v>PROGRAMA PROVINCIAL DE VIH/SIDA EITS Y HEPATITIS VIRALES</v>
      </c>
      <c r="K10" s="22">
        <v>3240</v>
      </c>
    </row>
    <row r="11" spans="1:11" x14ac:dyDescent="0.25">
      <c r="A11" s="4" t="s">
        <v>9</v>
      </c>
      <c r="B11" t="s">
        <v>10</v>
      </c>
      <c r="C11" s="15" t="s">
        <v>4</v>
      </c>
      <c r="D11" s="15" t="s">
        <v>3</v>
      </c>
      <c r="E11" s="15" t="s">
        <v>11</v>
      </c>
      <c r="F11" s="15" t="s">
        <v>2</v>
      </c>
      <c r="G11" s="4" t="str">
        <f t="shared" si="2"/>
        <v>G00031</v>
      </c>
      <c r="H11" s="14">
        <v>107</v>
      </c>
      <c r="I11" s="7">
        <f t="shared" si="0"/>
        <v>43335</v>
      </c>
      <c r="J11" t="str">
        <f t="shared" si="1"/>
        <v>CENTRO DE SALUD MAMA ANTULA</v>
      </c>
      <c r="K11" s="22">
        <v>43335</v>
      </c>
    </row>
    <row r="12" spans="1:11" x14ac:dyDescent="0.25">
      <c r="A12" s="4" t="s">
        <v>230</v>
      </c>
      <c r="B12" t="s">
        <v>231</v>
      </c>
      <c r="C12" s="15" t="s">
        <v>36</v>
      </c>
      <c r="D12" s="15" t="s">
        <v>3</v>
      </c>
      <c r="E12" s="15" t="s">
        <v>5</v>
      </c>
      <c r="F12" s="15" t="s">
        <v>2</v>
      </c>
      <c r="G12" s="4" t="str">
        <f t="shared" si="2"/>
        <v>G03568</v>
      </c>
      <c r="H12" s="14">
        <v>203</v>
      </c>
      <c r="I12" s="7">
        <f t="shared" si="0"/>
        <v>82215</v>
      </c>
      <c r="J12" t="str">
        <f t="shared" si="1"/>
        <v>UPA 3 - VILLA GRISELDA</v>
      </c>
      <c r="K12" s="22">
        <v>82215</v>
      </c>
    </row>
    <row r="13" spans="1:11" x14ac:dyDescent="0.25">
      <c r="A13" s="4" t="s">
        <v>348</v>
      </c>
      <c r="B13" t="s">
        <v>349</v>
      </c>
      <c r="C13" s="15" t="s">
        <v>36</v>
      </c>
      <c r="D13" s="15" t="s">
        <v>3</v>
      </c>
      <c r="E13" s="15" t="s">
        <v>5</v>
      </c>
      <c r="F13" s="15" t="s">
        <v>2</v>
      </c>
      <c r="G13" s="4" t="str">
        <f t="shared" si="2"/>
        <v>G03569</v>
      </c>
      <c r="H13" s="14">
        <v>121</v>
      </c>
      <c r="I13" s="7">
        <f t="shared" si="0"/>
        <v>49005</v>
      </c>
      <c r="J13" t="str">
        <f t="shared" si="1"/>
        <v>UPA 1 -EL CRUCE</v>
      </c>
      <c r="K13" s="22">
        <v>49005</v>
      </c>
    </row>
    <row r="14" spans="1:11" x14ac:dyDescent="0.25">
      <c r="A14" s="4" t="s">
        <v>260</v>
      </c>
      <c r="B14" t="s">
        <v>261</v>
      </c>
      <c r="C14" s="15" t="s">
        <v>36</v>
      </c>
      <c r="D14" s="15" t="s">
        <v>3</v>
      </c>
      <c r="E14" s="15" t="s">
        <v>5</v>
      </c>
      <c r="F14" s="15" t="s">
        <v>2</v>
      </c>
      <c r="G14" s="4" t="str">
        <f t="shared" si="2"/>
        <v>G03570</v>
      </c>
      <c r="H14" s="14">
        <v>54</v>
      </c>
      <c r="I14" s="7">
        <f t="shared" si="0"/>
        <v>21870</v>
      </c>
      <c r="J14" t="str">
        <f t="shared" si="1"/>
        <v>UPA 4 - MISKY MAYU</v>
      </c>
      <c r="K14" s="22">
        <v>21870</v>
      </c>
    </row>
    <row r="15" spans="1:11" x14ac:dyDescent="0.25">
      <c r="A15" s="4" t="s">
        <v>256</v>
      </c>
      <c r="B15" t="s">
        <v>257</v>
      </c>
      <c r="C15" s="15" t="s">
        <v>36</v>
      </c>
      <c r="D15" s="15" t="s">
        <v>3</v>
      </c>
      <c r="E15" s="15" t="s">
        <v>5</v>
      </c>
      <c r="F15" s="15" t="s">
        <v>2</v>
      </c>
      <c r="G15" s="4" t="str">
        <f t="shared" si="2"/>
        <v>G03571</v>
      </c>
      <c r="H15" s="14">
        <v>76</v>
      </c>
      <c r="I15" s="7">
        <f t="shared" si="0"/>
        <v>30780</v>
      </c>
      <c r="J15" t="str">
        <f t="shared" si="1"/>
        <v>UPA 2 - CENTRAL ARGENTINO</v>
      </c>
      <c r="K15" s="22">
        <v>30780</v>
      </c>
    </row>
    <row r="16" spans="1:11" x14ac:dyDescent="0.25">
      <c r="A16" s="4" t="s">
        <v>71</v>
      </c>
      <c r="B16" t="s">
        <v>70</v>
      </c>
      <c r="C16" s="15" t="s">
        <v>4</v>
      </c>
      <c r="D16" s="15" t="s">
        <v>3</v>
      </c>
      <c r="E16" s="15" t="s">
        <v>5</v>
      </c>
      <c r="F16" s="15" t="s">
        <v>2</v>
      </c>
      <c r="G16" s="4" t="str">
        <f t="shared" si="2"/>
        <v>G03575</v>
      </c>
      <c r="H16" s="14">
        <v>190</v>
      </c>
      <c r="I16" s="7">
        <f t="shared" si="0"/>
        <v>76950</v>
      </c>
      <c r="J16" t="str">
        <f t="shared" si="1"/>
        <v>UPA 1 - GENERAL PAZ</v>
      </c>
      <c r="K16" s="22">
        <v>76950</v>
      </c>
    </row>
    <row r="17" spans="1:11" x14ac:dyDescent="0.25">
      <c r="A17" s="4" t="s">
        <v>418</v>
      </c>
      <c r="B17" t="s">
        <v>419</v>
      </c>
      <c r="C17" s="15" t="s">
        <v>4</v>
      </c>
      <c r="D17" s="15" t="s">
        <v>3</v>
      </c>
      <c r="E17" s="15" t="s">
        <v>5</v>
      </c>
      <c r="F17" s="15" t="s">
        <v>2</v>
      </c>
      <c r="G17" s="4" t="str">
        <f t="shared" si="2"/>
        <v>G03576</v>
      </c>
      <c r="H17" s="14">
        <v>143</v>
      </c>
      <c r="I17" s="7">
        <f t="shared" si="0"/>
        <v>57915</v>
      </c>
      <c r="J17" t="str">
        <f t="shared" si="1"/>
        <v>UPA 3 - RECONQUISTA</v>
      </c>
      <c r="K17" s="22">
        <v>57915</v>
      </c>
    </row>
    <row r="18" spans="1:11" x14ac:dyDescent="0.25">
      <c r="A18" s="4" t="s">
        <v>263</v>
      </c>
      <c r="B18" t="s">
        <v>264</v>
      </c>
      <c r="C18" s="15" t="s">
        <v>4</v>
      </c>
      <c r="D18" s="15" t="s">
        <v>3</v>
      </c>
      <c r="E18" s="15" t="s">
        <v>5</v>
      </c>
      <c r="F18" s="15" t="s">
        <v>2</v>
      </c>
      <c r="G18" s="4" t="str">
        <f t="shared" si="2"/>
        <v>G03577</v>
      </c>
      <c r="H18" s="14">
        <v>84</v>
      </c>
      <c r="I18" s="7">
        <f t="shared" si="0"/>
        <v>34020</v>
      </c>
      <c r="J18" t="str">
        <f t="shared" si="1"/>
        <v>UPA 4 - EJÉRCITO ARGENTINO</v>
      </c>
      <c r="K18" s="22">
        <v>34020</v>
      </c>
    </row>
    <row r="19" spans="1:11" x14ac:dyDescent="0.25">
      <c r="A19" s="4" t="s">
        <v>162</v>
      </c>
      <c r="B19" t="s">
        <v>163</v>
      </c>
      <c r="C19" s="15" t="s">
        <v>4</v>
      </c>
      <c r="D19" s="15" t="s">
        <v>3</v>
      </c>
      <c r="E19" s="15" t="s">
        <v>5</v>
      </c>
      <c r="F19" s="15" t="s">
        <v>2</v>
      </c>
      <c r="G19" s="4" t="str">
        <f t="shared" si="2"/>
        <v>G03579</v>
      </c>
      <c r="H19" s="14">
        <v>256</v>
      </c>
      <c r="I19" s="7">
        <f t="shared" si="0"/>
        <v>103680</v>
      </c>
      <c r="J19" t="str">
        <f t="shared" si="1"/>
        <v>UPA 5 - AUTONOMÍA</v>
      </c>
      <c r="K19" s="22">
        <v>103680</v>
      </c>
    </row>
    <row r="20" spans="1:11" x14ac:dyDescent="0.25">
      <c r="A20" s="4" t="s">
        <v>245</v>
      </c>
      <c r="B20" t="s">
        <v>246</v>
      </c>
      <c r="C20" s="15" t="s">
        <v>4</v>
      </c>
      <c r="D20" s="15" t="s">
        <v>3</v>
      </c>
      <c r="E20" s="15" t="s">
        <v>5</v>
      </c>
      <c r="F20" s="15" t="s">
        <v>2</v>
      </c>
      <c r="G20" s="4" t="str">
        <f t="shared" si="2"/>
        <v>G03580</v>
      </c>
      <c r="H20" s="14">
        <v>47</v>
      </c>
      <c r="I20" s="7">
        <f t="shared" si="0"/>
        <v>19035</v>
      </c>
      <c r="J20" t="str">
        <f t="shared" si="1"/>
        <v>UPA 6 - SMATA</v>
      </c>
      <c r="K20" s="22">
        <v>19035</v>
      </c>
    </row>
    <row r="21" spans="1:11" x14ac:dyDescent="0.25">
      <c r="A21" s="4" t="s">
        <v>368</v>
      </c>
      <c r="B21" t="s">
        <v>369</v>
      </c>
      <c r="C21" s="15" t="s">
        <v>4</v>
      </c>
      <c r="D21" s="15" t="s">
        <v>3</v>
      </c>
      <c r="E21" s="15" t="s">
        <v>5</v>
      </c>
      <c r="F21" s="15" t="s">
        <v>2</v>
      </c>
      <c r="G21" s="4" t="str">
        <f t="shared" si="2"/>
        <v>G03583</v>
      </c>
      <c r="H21" s="14">
        <v>136</v>
      </c>
      <c r="I21" s="7">
        <f t="shared" si="0"/>
        <v>55080</v>
      </c>
      <c r="J21" t="str">
        <f t="shared" si="1"/>
        <v>UPA 2 - CÁCERES</v>
      </c>
      <c r="K21" s="22">
        <v>55080</v>
      </c>
    </row>
    <row r="22" spans="1:11" x14ac:dyDescent="0.25">
      <c r="A22" s="15" t="s">
        <v>236</v>
      </c>
      <c r="B22" t="s">
        <v>237</v>
      </c>
      <c r="C22" s="15" t="s">
        <v>4</v>
      </c>
      <c r="D22" s="15" t="s">
        <v>3</v>
      </c>
      <c r="E22" s="15" t="s">
        <v>5</v>
      </c>
      <c r="F22" s="15" t="s">
        <v>2</v>
      </c>
      <c r="G22" s="4" t="str">
        <f t="shared" si="2"/>
        <v>G03591</v>
      </c>
      <c r="H22" s="14">
        <v>35</v>
      </c>
      <c r="I22" s="7">
        <f t="shared" si="0"/>
        <v>14175</v>
      </c>
      <c r="J22" t="str">
        <f t="shared" si="1"/>
        <v>UPA 7 - PARQUE AGUIRRE</v>
      </c>
      <c r="K22" s="22">
        <v>14175</v>
      </c>
    </row>
    <row r="23" spans="1:11" x14ac:dyDescent="0.25">
      <c r="A23" s="4" t="s">
        <v>258</v>
      </c>
      <c r="B23" t="s">
        <v>259</v>
      </c>
      <c r="C23" s="15" t="s">
        <v>4</v>
      </c>
      <c r="D23" s="15" t="s">
        <v>3</v>
      </c>
      <c r="E23" s="15" t="s">
        <v>5</v>
      </c>
      <c r="F23" s="15" t="s">
        <v>2</v>
      </c>
      <c r="G23" s="4" t="str">
        <f t="shared" si="2"/>
        <v>G03592</v>
      </c>
      <c r="H23" s="14">
        <v>81</v>
      </c>
      <c r="I23" s="7">
        <f t="shared" si="0"/>
        <v>32805</v>
      </c>
      <c r="J23" t="str">
        <f t="shared" si="1"/>
        <v>UPA 8 - LOS FLORES</v>
      </c>
      <c r="K23" s="22">
        <v>32805</v>
      </c>
    </row>
    <row r="24" spans="1:11" x14ac:dyDescent="0.25">
      <c r="A24" s="4" t="s">
        <v>48</v>
      </c>
      <c r="B24" t="s">
        <v>155</v>
      </c>
      <c r="C24" s="15" t="s">
        <v>47</v>
      </c>
      <c r="D24" s="15" t="s">
        <v>3</v>
      </c>
      <c r="E24" s="15" t="s">
        <v>5</v>
      </c>
      <c r="F24" s="15" t="s">
        <v>2</v>
      </c>
      <c r="G24" s="4" t="str">
        <f t="shared" si="2"/>
        <v>G03609</v>
      </c>
      <c r="H24" s="14">
        <v>41</v>
      </c>
      <c r="I24" s="7">
        <f t="shared" si="0"/>
        <v>16605</v>
      </c>
      <c r="K24" s="22"/>
    </row>
    <row r="25" spans="1:11" x14ac:dyDescent="0.25">
      <c r="A25" s="4" t="s">
        <v>86</v>
      </c>
      <c r="B25" t="s">
        <v>87</v>
      </c>
      <c r="C25" s="15" t="s">
        <v>47</v>
      </c>
      <c r="D25" s="15" t="s">
        <v>3</v>
      </c>
      <c r="E25" s="15" t="s">
        <v>5</v>
      </c>
      <c r="F25" s="15" t="s">
        <v>3</v>
      </c>
      <c r="G25" s="4" t="s">
        <v>48</v>
      </c>
      <c r="H25" s="14">
        <v>3</v>
      </c>
      <c r="I25" s="7">
        <f t="shared" si="0"/>
        <v>1215</v>
      </c>
      <c r="J25" t="str">
        <f>+B24</f>
        <v>HOSP DE TRÁNSITO DR RENÉ FAVALORO- EL MOJÓN</v>
      </c>
      <c r="K25" s="22">
        <f>+I24+I25</f>
        <v>17820</v>
      </c>
    </row>
    <row r="26" spans="1:11" x14ac:dyDescent="0.25">
      <c r="A26" s="4" t="s">
        <v>422</v>
      </c>
      <c r="B26" t="s">
        <v>423</v>
      </c>
      <c r="C26" s="15" t="s">
        <v>4</v>
      </c>
      <c r="D26" s="15" t="s">
        <v>3</v>
      </c>
      <c r="E26" s="15" t="s">
        <v>5</v>
      </c>
      <c r="F26" s="15" t="s">
        <v>2</v>
      </c>
      <c r="G26" s="4" t="str">
        <f>+A26</f>
        <v>G03615</v>
      </c>
      <c r="H26" s="14">
        <v>191</v>
      </c>
      <c r="I26" s="7">
        <f t="shared" si="0"/>
        <v>77355</v>
      </c>
      <c r="J26" t="str">
        <f>+B26</f>
        <v>UPA Nº 16 - Bº CAMPO CONTRERAS</v>
      </c>
      <c r="K26" s="22">
        <f>+I26</f>
        <v>77355</v>
      </c>
    </row>
    <row r="27" spans="1:11" x14ac:dyDescent="0.25">
      <c r="A27" s="4" t="s">
        <v>430</v>
      </c>
      <c r="B27" t="s">
        <v>431</v>
      </c>
      <c r="C27" s="15" t="s">
        <v>47</v>
      </c>
      <c r="D27" s="15" t="s">
        <v>3</v>
      </c>
      <c r="E27" s="15" t="s">
        <v>5</v>
      </c>
      <c r="F27" s="15" t="s">
        <v>3</v>
      </c>
      <c r="G27" s="4" t="s">
        <v>128</v>
      </c>
      <c r="H27" s="14">
        <v>8</v>
      </c>
      <c r="I27" s="7">
        <f t="shared" si="0"/>
        <v>3240</v>
      </c>
      <c r="K27" s="22"/>
    </row>
    <row r="28" spans="1:11" x14ac:dyDescent="0.25">
      <c r="A28" s="4" t="s">
        <v>128</v>
      </c>
      <c r="B28" t="s">
        <v>127</v>
      </c>
      <c r="C28" s="15" t="s">
        <v>47</v>
      </c>
      <c r="D28" s="15" t="s">
        <v>3</v>
      </c>
      <c r="E28" s="15" t="s">
        <v>5</v>
      </c>
      <c r="F28" s="15" t="s">
        <v>2</v>
      </c>
      <c r="G28" s="4" t="str">
        <f>+A28</f>
        <v>G07071</v>
      </c>
      <c r="H28" s="14">
        <v>142</v>
      </c>
      <c r="I28" s="7">
        <f t="shared" si="0"/>
        <v>57510</v>
      </c>
      <c r="K28" s="22"/>
    </row>
    <row r="29" spans="1:11" x14ac:dyDescent="0.25">
      <c r="A29" s="4" t="s">
        <v>432</v>
      </c>
      <c r="B29" t="s">
        <v>433</v>
      </c>
      <c r="C29" s="15" t="s">
        <v>47</v>
      </c>
      <c r="D29" s="15" t="s">
        <v>3</v>
      </c>
      <c r="E29" s="15" t="s">
        <v>5</v>
      </c>
      <c r="F29" s="15" t="s">
        <v>3</v>
      </c>
      <c r="G29" s="4" t="s">
        <v>128</v>
      </c>
      <c r="H29" s="14">
        <v>1</v>
      </c>
      <c r="I29" s="7">
        <f t="shared" si="0"/>
        <v>405</v>
      </c>
      <c r="K29" s="22"/>
    </row>
    <row r="30" spans="1:11" x14ac:dyDescent="0.25">
      <c r="A30" s="4" t="s">
        <v>290</v>
      </c>
      <c r="B30" t="s">
        <v>291</v>
      </c>
      <c r="C30" s="15" t="s">
        <v>47</v>
      </c>
      <c r="D30" s="15" t="s">
        <v>3</v>
      </c>
      <c r="E30" s="15" t="s">
        <v>5</v>
      </c>
      <c r="F30" s="15" t="s">
        <v>3</v>
      </c>
      <c r="G30" s="4" t="s">
        <v>128</v>
      </c>
      <c r="H30" s="14">
        <v>4</v>
      </c>
      <c r="I30" s="7">
        <f t="shared" si="0"/>
        <v>1620</v>
      </c>
      <c r="K30" s="22"/>
    </row>
    <row r="31" spans="1:11" x14ac:dyDescent="0.25">
      <c r="A31" s="4" t="s">
        <v>300</v>
      </c>
      <c r="B31" t="s">
        <v>301</v>
      </c>
      <c r="C31" s="15" t="s">
        <v>47</v>
      </c>
      <c r="D31" s="15" t="s">
        <v>3</v>
      </c>
      <c r="E31" s="15" t="s">
        <v>5</v>
      </c>
      <c r="F31" s="15" t="s">
        <v>3</v>
      </c>
      <c r="G31" s="4" t="s">
        <v>128</v>
      </c>
      <c r="H31" s="14">
        <v>2</v>
      </c>
      <c r="I31" s="7">
        <f t="shared" si="0"/>
        <v>810</v>
      </c>
      <c r="K31" s="22"/>
    </row>
    <row r="32" spans="1:11" x14ac:dyDescent="0.25">
      <c r="A32" s="4" t="s">
        <v>428</v>
      </c>
      <c r="B32" t="s">
        <v>429</v>
      </c>
      <c r="C32" s="15" t="s">
        <v>47</v>
      </c>
      <c r="D32" s="15" t="s">
        <v>3</v>
      </c>
      <c r="E32" s="15" t="s">
        <v>5</v>
      </c>
      <c r="F32" s="15" t="s">
        <v>3</v>
      </c>
      <c r="G32" s="4" t="s">
        <v>128</v>
      </c>
      <c r="H32" s="14">
        <v>9</v>
      </c>
      <c r="I32" s="7">
        <f t="shared" si="0"/>
        <v>3645</v>
      </c>
      <c r="K32" s="22"/>
    </row>
    <row r="33" spans="1:11" x14ac:dyDescent="0.25">
      <c r="A33" s="4" t="s">
        <v>434</v>
      </c>
      <c r="B33" t="s">
        <v>435</v>
      </c>
      <c r="C33" s="15" t="s">
        <v>47</v>
      </c>
      <c r="D33" s="15" t="s">
        <v>3</v>
      </c>
      <c r="E33" s="15" t="s">
        <v>5</v>
      </c>
      <c r="F33" s="15" t="s">
        <v>3</v>
      </c>
      <c r="G33" s="4" t="s">
        <v>128</v>
      </c>
      <c r="H33" s="14">
        <v>1</v>
      </c>
      <c r="I33" s="7">
        <f t="shared" si="0"/>
        <v>405</v>
      </c>
      <c r="K33" s="22"/>
    </row>
    <row r="34" spans="1:11" s="16" customFormat="1" x14ac:dyDescent="0.25">
      <c r="A34" s="4" t="s">
        <v>129</v>
      </c>
      <c r="B34" t="s">
        <v>130</v>
      </c>
      <c r="C34" s="15" t="s">
        <v>47</v>
      </c>
      <c r="D34" s="15" t="s">
        <v>3</v>
      </c>
      <c r="E34" s="15" t="s">
        <v>5</v>
      </c>
      <c r="F34" s="15" t="s">
        <v>3</v>
      </c>
      <c r="G34" s="4" t="s">
        <v>128</v>
      </c>
      <c r="H34" s="14">
        <v>2</v>
      </c>
      <c r="I34" s="7">
        <f t="shared" si="0"/>
        <v>810</v>
      </c>
      <c r="J34" t="str">
        <f>+B28</f>
        <v>HOSP ZONAL NUEVA ESPERANZA</v>
      </c>
      <c r="K34" s="23">
        <f>+SUM(I27:I34)</f>
        <v>68445</v>
      </c>
    </row>
    <row r="35" spans="1:11" x14ac:dyDescent="0.25">
      <c r="A35" s="4" t="s">
        <v>85</v>
      </c>
      <c r="B35" t="s">
        <v>84</v>
      </c>
      <c r="C35" s="15" t="s">
        <v>33</v>
      </c>
      <c r="D35" s="15" t="s">
        <v>3</v>
      </c>
      <c r="E35" s="15" t="s">
        <v>5</v>
      </c>
      <c r="F35" s="15" t="s">
        <v>2</v>
      </c>
      <c r="G35" s="4" t="str">
        <f>+A35</f>
        <v>G07072</v>
      </c>
      <c r="H35" s="14">
        <v>81</v>
      </c>
      <c r="I35" s="7">
        <f t="shared" si="0"/>
        <v>32805</v>
      </c>
      <c r="J35" t="str">
        <f>+B35</f>
        <v>HOSP DE TRÁNSITO SAN JOSÉ DEL BOQUERÓN</v>
      </c>
      <c r="K35" s="22">
        <f>+I35</f>
        <v>32805</v>
      </c>
    </row>
    <row r="36" spans="1:11" x14ac:dyDescent="0.25">
      <c r="A36" s="4" t="s">
        <v>29</v>
      </c>
      <c r="B36" t="s">
        <v>218</v>
      </c>
      <c r="C36" s="15" t="s">
        <v>28</v>
      </c>
      <c r="D36" s="15" t="s">
        <v>3</v>
      </c>
      <c r="E36" s="15" t="s">
        <v>5</v>
      </c>
      <c r="F36" s="15" t="s">
        <v>2</v>
      </c>
      <c r="G36" s="4" t="str">
        <f>+A36</f>
        <v>G07073</v>
      </c>
      <c r="H36" s="14">
        <v>552</v>
      </c>
      <c r="I36" s="7">
        <f t="shared" si="0"/>
        <v>223560</v>
      </c>
      <c r="K36" s="22"/>
    </row>
    <row r="37" spans="1:11" x14ac:dyDescent="0.25">
      <c r="A37" s="4" t="s">
        <v>402</v>
      </c>
      <c r="B37" t="s">
        <v>403</v>
      </c>
      <c r="C37" s="15" t="s">
        <v>28</v>
      </c>
      <c r="D37" s="15" t="s">
        <v>3</v>
      </c>
      <c r="E37" s="15" t="s">
        <v>5</v>
      </c>
      <c r="F37" s="15" t="s">
        <v>3</v>
      </c>
      <c r="G37" s="4" t="s">
        <v>29</v>
      </c>
      <c r="H37" s="14">
        <v>6</v>
      </c>
      <c r="I37" s="7">
        <f t="shared" si="0"/>
        <v>2430</v>
      </c>
      <c r="K37" s="22"/>
    </row>
    <row r="38" spans="1:11" x14ac:dyDescent="0.25">
      <c r="A38" s="4" t="s">
        <v>340</v>
      </c>
      <c r="B38" t="s">
        <v>341</v>
      </c>
      <c r="C38" s="15" t="s">
        <v>28</v>
      </c>
      <c r="D38" s="15" t="s">
        <v>3</v>
      </c>
      <c r="E38" s="15" t="s">
        <v>5</v>
      </c>
      <c r="F38" s="15" t="s">
        <v>3</v>
      </c>
      <c r="G38" s="4" t="s">
        <v>29</v>
      </c>
      <c r="H38" s="14">
        <v>26</v>
      </c>
      <c r="I38" s="7">
        <f t="shared" si="0"/>
        <v>10530</v>
      </c>
      <c r="K38" s="22"/>
    </row>
    <row r="39" spans="1:11" x14ac:dyDescent="0.25">
      <c r="A39" s="4" t="s">
        <v>352</v>
      </c>
      <c r="B39" t="s">
        <v>353</v>
      </c>
      <c r="C39" s="15" t="s">
        <v>28</v>
      </c>
      <c r="D39" s="15" t="s">
        <v>3</v>
      </c>
      <c r="E39" s="15" t="s">
        <v>5</v>
      </c>
      <c r="F39" s="15" t="s">
        <v>3</v>
      </c>
      <c r="G39" s="4" t="s">
        <v>29</v>
      </c>
      <c r="H39" s="14">
        <v>18</v>
      </c>
      <c r="I39" s="7">
        <f t="shared" si="0"/>
        <v>7290</v>
      </c>
      <c r="K39" s="22"/>
    </row>
    <row r="40" spans="1:11" x14ac:dyDescent="0.25">
      <c r="A40" s="4" t="s">
        <v>286</v>
      </c>
      <c r="B40" t="s">
        <v>287</v>
      </c>
      <c r="C40" s="15" t="s">
        <v>28</v>
      </c>
      <c r="D40" s="15" t="s">
        <v>3</v>
      </c>
      <c r="E40" s="15" t="s">
        <v>5</v>
      </c>
      <c r="F40" s="15" t="s">
        <v>3</v>
      </c>
      <c r="G40" s="4" t="s">
        <v>29</v>
      </c>
      <c r="H40" s="14">
        <v>36</v>
      </c>
      <c r="I40" s="7">
        <f t="shared" si="0"/>
        <v>14580</v>
      </c>
      <c r="J40" t="str">
        <f>+B36</f>
        <v>CENTRO INTEGRAL DE SALUD TERMAS DE RIO HONDO</v>
      </c>
      <c r="K40" s="22">
        <f>+SUM(I36:I40)</f>
        <v>258390</v>
      </c>
    </row>
    <row r="41" spans="1:11" x14ac:dyDescent="0.25">
      <c r="A41" s="4" t="s">
        <v>157</v>
      </c>
      <c r="B41" t="s">
        <v>158</v>
      </c>
      <c r="C41" s="15" t="s">
        <v>20</v>
      </c>
      <c r="D41" s="15" t="s">
        <v>3</v>
      </c>
      <c r="E41" s="15" t="s">
        <v>5</v>
      </c>
      <c r="F41" s="15" t="s">
        <v>2</v>
      </c>
      <c r="G41" s="4" t="str">
        <f>+A41</f>
        <v>G07074</v>
      </c>
      <c r="H41" s="14">
        <v>14</v>
      </c>
      <c r="I41" s="7">
        <f t="shared" si="0"/>
        <v>5670</v>
      </c>
      <c r="J41" t="str">
        <f>+B41</f>
        <v>HOSP DISTRITAL POZO HONDO</v>
      </c>
      <c r="K41" s="22">
        <f>+I41</f>
        <v>5670</v>
      </c>
    </row>
    <row r="42" spans="1:11" x14ac:dyDescent="0.25">
      <c r="A42" s="4" t="s">
        <v>22</v>
      </c>
      <c r="B42" t="s">
        <v>21</v>
      </c>
      <c r="C42" s="15" t="s">
        <v>20</v>
      </c>
      <c r="D42" s="15" t="s">
        <v>3</v>
      </c>
      <c r="E42" s="15" t="s">
        <v>5</v>
      </c>
      <c r="F42" s="15" t="s">
        <v>2</v>
      </c>
      <c r="G42" s="4" t="str">
        <f>+A42</f>
        <v>G07075</v>
      </c>
      <c r="H42" s="14">
        <v>21</v>
      </c>
      <c r="I42" s="7">
        <f t="shared" si="0"/>
        <v>8505</v>
      </c>
      <c r="K42" s="22"/>
    </row>
    <row r="43" spans="1:11" x14ac:dyDescent="0.25">
      <c r="A43" s="4" t="s">
        <v>18</v>
      </c>
      <c r="B43" t="s">
        <v>19</v>
      </c>
      <c r="C43" s="15" t="s">
        <v>20</v>
      </c>
      <c r="D43" s="15" t="s">
        <v>3</v>
      </c>
      <c r="E43" s="15" t="s">
        <v>5</v>
      </c>
      <c r="F43" s="15" t="s">
        <v>3</v>
      </c>
      <c r="G43" s="4" t="s">
        <v>22</v>
      </c>
      <c r="H43" s="14">
        <v>54</v>
      </c>
      <c r="I43" s="7">
        <f t="shared" si="0"/>
        <v>21870</v>
      </c>
      <c r="J43" t="str">
        <f>+B42</f>
        <v>HOSP DISTRITAL EL BOBADAL</v>
      </c>
      <c r="K43" s="22">
        <f>+SUM(I42:I43)</f>
        <v>30375</v>
      </c>
    </row>
    <row r="44" spans="1:11" x14ac:dyDescent="0.25">
      <c r="A44" s="4" t="s">
        <v>67</v>
      </c>
      <c r="B44" t="s">
        <v>66</v>
      </c>
      <c r="C44" s="15" t="s">
        <v>28</v>
      </c>
      <c r="D44" s="15" t="s">
        <v>3</v>
      </c>
      <c r="E44" s="15" t="s">
        <v>5</v>
      </c>
      <c r="F44" s="15" t="s">
        <v>2</v>
      </c>
      <c r="G44" s="4" t="str">
        <f t="shared" ref="G44:G50" si="3">+A44</f>
        <v>G07076</v>
      </c>
      <c r="H44" s="14">
        <v>31</v>
      </c>
      <c r="I44" s="7">
        <f t="shared" si="0"/>
        <v>12555</v>
      </c>
      <c r="J44" t="str">
        <f>+B44</f>
        <v>HOSP DE TRÁNSITO EL CHARCO</v>
      </c>
      <c r="K44" s="22">
        <f>+I44</f>
        <v>12555</v>
      </c>
    </row>
    <row r="45" spans="1:11" x14ac:dyDescent="0.25">
      <c r="A45" s="4" t="s">
        <v>280</v>
      </c>
      <c r="B45" t="s">
        <v>281</v>
      </c>
      <c r="C45" s="15" t="s">
        <v>33</v>
      </c>
      <c r="D45" s="15" t="s">
        <v>3</v>
      </c>
      <c r="E45" s="15" t="s">
        <v>5</v>
      </c>
      <c r="F45" s="15" t="s">
        <v>2</v>
      </c>
      <c r="G45" s="4" t="str">
        <f t="shared" si="3"/>
        <v>G07077</v>
      </c>
      <c r="H45" s="14">
        <v>289</v>
      </c>
      <c r="I45" s="7">
        <f t="shared" si="0"/>
        <v>117045</v>
      </c>
      <c r="J45" t="str">
        <f t="shared" ref="J45:J49" si="4">+B45</f>
        <v>HOSP ZONAL DE MONTE QUEMADO DR A. DAVI</v>
      </c>
      <c r="K45" s="22">
        <f t="shared" ref="K45:K49" si="5">+I45</f>
        <v>117045</v>
      </c>
    </row>
    <row r="46" spans="1:11" x14ac:dyDescent="0.25">
      <c r="A46" s="4" t="s">
        <v>133</v>
      </c>
      <c r="B46" t="s">
        <v>134</v>
      </c>
      <c r="C46" s="15" t="s">
        <v>33</v>
      </c>
      <c r="D46" s="15" t="s">
        <v>3</v>
      </c>
      <c r="E46" s="15" t="s">
        <v>5</v>
      </c>
      <c r="F46" s="15" t="s">
        <v>2</v>
      </c>
      <c r="G46" s="4" t="str">
        <f t="shared" si="3"/>
        <v>G07078</v>
      </c>
      <c r="H46" s="14">
        <v>32</v>
      </c>
      <c r="I46" s="7">
        <f t="shared" si="0"/>
        <v>12960</v>
      </c>
      <c r="J46" t="str">
        <f t="shared" si="4"/>
        <v>HOSP DE TRÁNSITO PAMPA DE LOS GUANACOS</v>
      </c>
      <c r="K46" s="22">
        <f t="shared" si="5"/>
        <v>12960</v>
      </c>
    </row>
    <row r="47" spans="1:11" x14ac:dyDescent="0.25">
      <c r="A47" s="4" t="s">
        <v>80</v>
      </c>
      <c r="B47" t="s">
        <v>79</v>
      </c>
      <c r="C47" s="15" t="s">
        <v>78</v>
      </c>
      <c r="D47" s="15" t="s">
        <v>3</v>
      </c>
      <c r="E47" s="15" t="s">
        <v>5</v>
      </c>
      <c r="F47" s="15" t="s">
        <v>2</v>
      </c>
      <c r="G47" s="4" t="str">
        <f t="shared" si="3"/>
        <v>G07080</v>
      </c>
      <c r="H47" s="14">
        <v>61</v>
      </c>
      <c r="I47" s="7">
        <f t="shared" si="0"/>
        <v>24705</v>
      </c>
      <c r="J47" t="str">
        <f t="shared" si="4"/>
        <v>HOSP ZONAL DE CAMPO GALLO</v>
      </c>
      <c r="K47" s="22">
        <f t="shared" si="5"/>
        <v>24705</v>
      </c>
    </row>
    <row r="48" spans="1:11" x14ac:dyDescent="0.25">
      <c r="A48" s="4" t="s">
        <v>145</v>
      </c>
      <c r="B48" t="s">
        <v>146</v>
      </c>
      <c r="C48" s="15" t="s">
        <v>78</v>
      </c>
      <c r="D48" s="15" t="s">
        <v>3</v>
      </c>
      <c r="E48" s="15" t="s">
        <v>5</v>
      </c>
      <c r="F48" s="15" t="s">
        <v>2</v>
      </c>
      <c r="G48" s="4" t="str">
        <f t="shared" si="3"/>
        <v>G07081</v>
      </c>
      <c r="H48" s="14">
        <v>3</v>
      </c>
      <c r="I48" s="7">
        <f t="shared" si="0"/>
        <v>1215</v>
      </c>
      <c r="J48" t="str">
        <f t="shared" si="4"/>
        <v>HOSP DE TRÁNSITO SANTOS LUGARES</v>
      </c>
      <c r="K48" s="22">
        <f t="shared" si="5"/>
        <v>1215</v>
      </c>
    </row>
    <row r="49" spans="1:11" x14ac:dyDescent="0.25">
      <c r="A49" s="4" t="s">
        <v>219</v>
      </c>
      <c r="B49" t="s">
        <v>220</v>
      </c>
      <c r="C49" s="15" t="s">
        <v>12</v>
      </c>
      <c r="D49" s="15" t="s">
        <v>3</v>
      </c>
      <c r="E49" s="15" t="s">
        <v>5</v>
      </c>
      <c r="F49" s="15" t="s">
        <v>2</v>
      </c>
      <c r="G49" s="4" t="str">
        <f t="shared" si="3"/>
        <v>G07082</v>
      </c>
      <c r="H49" s="14">
        <v>555</v>
      </c>
      <c r="I49" s="7">
        <f t="shared" si="0"/>
        <v>224775</v>
      </c>
      <c r="J49" t="str">
        <f t="shared" si="4"/>
        <v>HOSP ZONAL DE QUIMILÍ BERNARDO HOUSSAY</v>
      </c>
      <c r="K49" s="22">
        <f t="shared" si="5"/>
        <v>224775</v>
      </c>
    </row>
    <row r="50" spans="1:11" x14ac:dyDescent="0.25">
      <c r="A50" s="4" t="s">
        <v>14</v>
      </c>
      <c r="B50" t="s">
        <v>13</v>
      </c>
      <c r="C50" s="15" t="s">
        <v>12</v>
      </c>
      <c r="D50" s="15" t="s">
        <v>3</v>
      </c>
      <c r="E50" s="15" t="s">
        <v>5</v>
      </c>
      <c r="F50" s="15" t="s">
        <v>2</v>
      </c>
      <c r="G50" s="4" t="str">
        <f t="shared" si="3"/>
        <v>G07083</v>
      </c>
      <c r="H50" s="14">
        <v>551</v>
      </c>
      <c r="I50" s="7">
        <f t="shared" si="0"/>
        <v>223155</v>
      </c>
      <c r="K50" s="22"/>
    </row>
    <row r="51" spans="1:11" x14ac:dyDescent="0.25">
      <c r="A51" s="4" t="s">
        <v>41</v>
      </c>
      <c r="B51" t="s">
        <v>42</v>
      </c>
      <c r="C51" s="15" t="s">
        <v>12</v>
      </c>
      <c r="D51" s="15" t="s">
        <v>3</v>
      </c>
      <c r="E51" s="15" t="s">
        <v>5</v>
      </c>
      <c r="F51" s="15" t="s">
        <v>3</v>
      </c>
      <c r="G51" s="4" t="s">
        <v>14</v>
      </c>
      <c r="H51" s="14">
        <v>11</v>
      </c>
      <c r="I51" s="7">
        <f t="shared" si="0"/>
        <v>4455</v>
      </c>
      <c r="K51" s="22"/>
    </row>
    <row r="52" spans="1:11" x14ac:dyDescent="0.25">
      <c r="A52" s="4" t="s">
        <v>101</v>
      </c>
      <c r="B52" t="s">
        <v>102</v>
      </c>
      <c r="C52" s="15" t="s">
        <v>12</v>
      </c>
      <c r="D52" s="15" t="s">
        <v>3</v>
      </c>
      <c r="E52" s="15" t="s">
        <v>5</v>
      </c>
      <c r="F52" s="15" t="s">
        <v>3</v>
      </c>
      <c r="G52" s="4" t="s">
        <v>14</v>
      </c>
      <c r="H52" s="14">
        <v>7</v>
      </c>
      <c r="I52" s="7">
        <f t="shared" si="0"/>
        <v>2835</v>
      </c>
      <c r="K52" s="22"/>
    </row>
    <row r="53" spans="1:11" x14ac:dyDescent="0.25">
      <c r="A53" s="4" t="s">
        <v>89</v>
      </c>
      <c r="B53" t="s">
        <v>90</v>
      </c>
      <c r="C53" s="15" t="s">
        <v>12</v>
      </c>
      <c r="D53" s="15" t="s">
        <v>3</v>
      </c>
      <c r="E53" s="15" t="s">
        <v>5</v>
      </c>
      <c r="F53" s="15" t="s">
        <v>3</v>
      </c>
      <c r="G53" s="4" t="s">
        <v>14</v>
      </c>
      <c r="H53" s="14">
        <v>12</v>
      </c>
      <c r="I53" s="7">
        <f t="shared" si="0"/>
        <v>4860</v>
      </c>
      <c r="K53" s="22"/>
    </row>
    <row r="54" spans="1:11" x14ac:dyDescent="0.25">
      <c r="A54" s="4" t="s">
        <v>296</v>
      </c>
      <c r="B54" t="s">
        <v>297</v>
      </c>
      <c r="C54" s="15" t="s">
        <v>12</v>
      </c>
      <c r="D54" s="15" t="s">
        <v>3</v>
      </c>
      <c r="E54" s="15" t="s">
        <v>5</v>
      </c>
      <c r="F54" s="15" t="s">
        <v>3</v>
      </c>
      <c r="G54" s="4" t="s">
        <v>14</v>
      </c>
      <c r="H54" s="14">
        <v>4</v>
      </c>
      <c r="I54" s="7">
        <f t="shared" si="0"/>
        <v>1620</v>
      </c>
      <c r="K54" s="22"/>
    </row>
    <row r="55" spans="1:11" x14ac:dyDescent="0.25">
      <c r="A55" s="4" t="s">
        <v>99</v>
      </c>
      <c r="B55" t="s">
        <v>100</v>
      </c>
      <c r="C55" s="15" t="s">
        <v>12</v>
      </c>
      <c r="D55" s="15" t="s">
        <v>3</v>
      </c>
      <c r="E55" s="15" t="s">
        <v>5</v>
      </c>
      <c r="F55" s="15" t="s">
        <v>3</v>
      </c>
      <c r="G55" s="4" t="s">
        <v>14</v>
      </c>
      <c r="H55" s="14">
        <v>3</v>
      </c>
      <c r="I55" s="7">
        <f t="shared" si="0"/>
        <v>1215</v>
      </c>
      <c r="J55" t="str">
        <f>+B50</f>
        <v>HOSP DISTRITAL DE TINTINA</v>
      </c>
      <c r="K55" s="22">
        <f>+SUM(I50:I55)</f>
        <v>238140</v>
      </c>
    </row>
    <row r="56" spans="1:11" x14ac:dyDescent="0.25">
      <c r="A56" s="4" t="s">
        <v>141</v>
      </c>
      <c r="B56" t="s">
        <v>142</v>
      </c>
      <c r="C56" s="15" t="s">
        <v>8</v>
      </c>
      <c r="D56" s="15" t="s">
        <v>3</v>
      </c>
      <c r="E56" s="15" t="s">
        <v>5</v>
      </c>
      <c r="F56" s="15" t="s">
        <v>2</v>
      </c>
      <c r="G56" s="4" t="str">
        <f>+A56</f>
        <v>G07084</v>
      </c>
      <c r="H56" s="14">
        <v>68</v>
      </c>
      <c r="I56" s="7">
        <f t="shared" si="0"/>
        <v>27540</v>
      </c>
      <c r="J56" t="str">
        <f t="shared" ref="J56:J58" si="6">+B56</f>
        <v>HOSP DE TRÁNSITO DE VILELAS</v>
      </c>
      <c r="K56" s="22">
        <f t="shared" ref="K56:K58" si="7">+I56</f>
        <v>27540</v>
      </c>
    </row>
    <row r="57" spans="1:11" x14ac:dyDescent="0.25">
      <c r="A57" s="4" t="s">
        <v>153</v>
      </c>
      <c r="B57" t="s">
        <v>154</v>
      </c>
      <c r="C57" s="15" t="s">
        <v>12</v>
      </c>
      <c r="D57" s="15" t="s">
        <v>3</v>
      </c>
      <c r="E57" s="15" t="s">
        <v>5</v>
      </c>
      <c r="F57" s="15" t="s">
        <v>2</v>
      </c>
      <c r="G57" s="4" t="str">
        <f>+A57</f>
        <v>G07085</v>
      </c>
      <c r="H57" s="14">
        <v>1</v>
      </c>
      <c r="I57" s="7">
        <f t="shared" si="0"/>
        <v>405</v>
      </c>
      <c r="J57" t="str">
        <f t="shared" si="6"/>
        <v>HOSP DE TRÁNSITO WEISBURD</v>
      </c>
      <c r="K57" s="22">
        <f t="shared" si="7"/>
        <v>405</v>
      </c>
    </row>
    <row r="58" spans="1:11" x14ac:dyDescent="0.25">
      <c r="A58" s="4" t="s">
        <v>98</v>
      </c>
      <c r="B58" t="s">
        <v>222</v>
      </c>
      <c r="C58" s="15" t="s">
        <v>74</v>
      </c>
      <c r="D58" s="15" t="s">
        <v>3</v>
      </c>
      <c r="E58" s="15" t="s">
        <v>5</v>
      </c>
      <c r="F58" s="15" t="s">
        <v>2</v>
      </c>
      <c r="G58" s="4" t="str">
        <f>+A58</f>
        <v>G07087</v>
      </c>
      <c r="H58" s="14">
        <v>278</v>
      </c>
      <c r="I58" s="7">
        <f t="shared" si="0"/>
        <v>112590</v>
      </c>
      <c r="J58" t="str">
        <f t="shared" si="6"/>
        <v>HOSP ZONAL DE FERNÁNDEZ DR CAZZANIGA</v>
      </c>
      <c r="K58" s="22">
        <f t="shared" si="7"/>
        <v>112590</v>
      </c>
    </row>
    <row r="59" spans="1:11" x14ac:dyDescent="0.25">
      <c r="A59" s="4" t="s">
        <v>110</v>
      </c>
      <c r="B59" t="s">
        <v>109</v>
      </c>
      <c r="C59" s="15" t="s">
        <v>74</v>
      </c>
      <c r="D59" s="15" t="s">
        <v>3</v>
      </c>
      <c r="E59" s="15" t="s">
        <v>5</v>
      </c>
      <c r="F59" s="15" t="s">
        <v>2</v>
      </c>
      <c r="G59" s="4" t="str">
        <f>+A59</f>
        <v>G07088</v>
      </c>
      <c r="H59" s="14">
        <v>150</v>
      </c>
      <c r="I59" s="7">
        <f t="shared" si="0"/>
        <v>60750</v>
      </c>
      <c r="K59" s="22"/>
    </row>
    <row r="60" spans="1:11" x14ac:dyDescent="0.25">
      <c r="A60" s="4" t="s">
        <v>107</v>
      </c>
      <c r="B60" t="s">
        <v>108</v>
      </c>
      <c r="C60" s="15" t="s">
        <v>74</v>
      </c>
      <c r="D60" s="15" t="s">
        <v>3</v>
      </c>
      <c r="E60" s="15" t="s">
        <v>5</v>
      </c>
      <c r="F60" s="15" t="s">
        <v>3</v>
      </c>
      <c r="G60" s="4" t="s">
        <v>110</v>
      </c>
      <c r="H60" s="14">
        <v>3</v>
      </c>
      <c r="I60" s="7">
        <f t="shared" si="0"/>
        <v>1215</v>
      </c>
      <c r="K60" s="22"/>
    </row>
    <row r="61" spans="1:11" x14ac:dyDescent="0.25">
      <c r="A61" s="4" t="s">
        <v>354</v>
      </c>
      <c r="B61" t="s">
        <v>355</v>
      </c>
      <c r="C61" s="15" t="s">
        <v>74</v>
      </c>
      <c r="D61" s="15" t="s">
        <v>3</v>
      </c>
      <c r="E61" s="15" t="s">
        <v>5</v>
      </c>
      <c r="F61" s="15" t="s">
        <v>3</v>
      </c>
      <c r="G61" s="4" t="s">
        <v>110</v>
      </c>
      <c r="H61" s="14">
        <v>28</v>
      </c>
      <c r="I61" s="7">
        <f t="shared" si="0"/>
        <v>11340</v>
      </c>
      <c r="K61" s="22"/>
    </row>
    <row r="62" spans="1:11" x14ac:dyDescent="0.25">
      <c r="A62" s="4" t="s">
        <v>306</v>
      </c>
      <c r="B62" t="s">
        <v>307</v>
      </c>
      <c r="C62" s="15" t="s">
        <v>74</v>
      </c>
      <c r="D62" s="15" t="s">
        <v>3</v>
      </c>
      <c r="E62" s="15" t="s">
        <v>5</v>
      </c>
      <c r="F62" s="15" t="s">
        <v>3</v>
      </c>
      <c r="G62" s="4" t="s">
        <v>110</v>
      </c>
      <c r="H62" s="14">
        <v>24</v>
      </c>
      <c r="I62" s="7">
        <f t="shared" si="0"/>
        <v>9720</v>
      </c>
      <c r="K62" s="22"/>
    </row>
    <row r="63" spans="1:11" x14ac:dyDescent="0.25">
      <c r="A63" s="4" t="s">
        <v>200</v>
      </c>
      <c r="B63" t="s">
        <v>201</v>
      </c>
      <c r="C63" s="15" t="s">
        <v>74</v>
      </c>
      <c r="D63" s="15" t="s">
        <v>3</v>
      </c>
      <c r="E63" s="15" t="s">
        <v>5</v>
      </c>
      <c r="F63" s="15" t="s">
        <v>3</v>
      </c>
      <c r="G63" s="4" t="s">
        <v>110</v>
      </c>
      <c r="H63" s="14">
        <v>18</v>
      </c>
      <c r="I63" s="7">
        <f t="shared" si="0"/>
        <v>7290</v>
      </c>
      <c r="J63" t="str">
        <f>+B59</f>
        <v>HOSP DISTRITAL DE FORRES</v>
      </c>
      <c r="K63" s="22">
        <f>+SUM(I59:I63)</f>
        <v>90315</v>
      </c>
    </row>
    <row r="64" spans="1:11" x14ac:dyDescent="0.25">
      <c r="A64" s="4" t="s">
        <v>97</v>
      </c>
      <c r="B64" t="s">
        <v>96</v>
      </c>
      <c r="C64" s="15" t="s">
        <v>8</v>
      </c>
      <c r="D64" s="15" t="s">
        <v>3</v>
      </c>
      <c r="E64" s="15" t="s">
        <v>5</v>
      </c>
      <c r="F64" s="15" t="s">
        <v>2</v>
      </c>
      <c r="G64" s="4" t="str">
        <f t="shared" ref="G64:G71" si="8">+A64</f>
        <v>G07090</v>
      </c>
      <c r="H64" s="14">
        <v>400</v>
      </c>
      <c r="I64" s="7">
        <f t="shared" si="0"/>
        <v>162000</v>
      </c>
      <c r="J64" t="str">
        <f t="shared" ref="J64:J70" si="9">+B64</f>
        <v>HOSP DISTRITAL DE SUNCHO CORRAL</v>
      </c>
      <c r="K64" s="22">
        <f t="shared" ref="K64:K70" si="10">+I64</f>
        <v>162000</v>
      </c>
    </row>
    <row r="65" spans="1:11" x14ac:dyDescent="0.25">
      <c r="A65" s="4" t="s">
        <v>139</v>
      </c>
      <c r="B65" t="s">
        <v>140</v>
      </c>
      <c r="C65" s="15" t="s">
        <v>15</v>
      </c>
      <c r="D65" s="15" t="s">
        <v>3</v>
      </c>
      <c r="E65" s="15" t="s">
        <v>5</v>
      </c>
      <c r="F65" s="15" t="s">
        <v>2</v>
      </c>
      <c r="G65" s="4" t="str">
        <f t="shared" si="8"/>
        <v>G07091</v>
      </c>
      <c r="H65" s="14">
        <v>10</v>
      </c>
      <c r="I65" s="7">
        <f t="shared" si="0"/>
        <v>4050</v>
      </c>
      <c r="J65" t="str">
        <f t="shared" si="9"/>
        <v>HOSP DE TRÁNSITO LA CAÑADA</v>
      </c>
      <c r="K65" s="22">
        <f t="shared" si="10"/>
        <v>4050</v>
      </c>
    </row>
    <row r="66" spans="1:11" x14ac:dyDescent="0.25">
      <c r="A66" s="4" t="s">
        <v>240</v>
      </c>
      <c r="B66" t="s">
        <v>241</v>
      </c>
      <c r="C66" s="15" t="s">
        <v>43</v>
      </c>
      <c r="D66" s="15" t="s">
        <v>3</v>
      </c>
      <c r="E66" s="15" t="s">
        <v>5</v>
      </c>
      <c r="F66" s="15" t="s">
        <v>2</v>
      </c>
      <c r="G66" s="4" t="str">
        <f t="shared" si="8"/>
        <v>G07092</v>
      </c>
      <c r="H66" s="14">
        <v>194</v>
      </c>
      <c r="I66" s="7">
        <f t="shared" ref="I66:I129" si="11">H66*405</f>
        <v>78570</v>
      </c>
      <c r="J66" t="str">
        <f t="shared" si="9"/>
        <v>HOSP ZONAL DE AÑATUYA "MONS. GOTTAU"</v>
      </c>
      <c r="K66" s="22">
        <f t="shared" si="10"/>
        <v>78570</v>
      </c>
    </row>
    <row r="67" spans="1:11" x14ac:dyDescent="0.25">
      <c r="A67" s="4" t="s">
        <v>104</v>
      </c>
      <c r="B67" t="s">
        <v>103</v>
      </c>
      <c r="C67" s="15" t="s">
        <v>81</v>
      </c>
      <c r="D67" s="15" t="s">
        <v>3</v>
      </c>
      <c r="E67" s="15" t="s">
        <v>5</v>
      </c>
      <c r="F67" s="15" t="s">
        <v>2</v>
      </c>
      <c r="G67" s="4" t="str">
        <f t="shared" si="8"/>
        <v>G07093</v>
      </c>
      <c r="H67" s="14">
        <v>42</v>
      </c>
      <c r="I67" s="7">
        <f t="shared" si="11"/>
        <v>17010</v>
      </c>
      <c r="J67" t="str">
        <f t="shared" si="9"/>
        <v>HOSP DISTRITAL VILLA SALAVINA</v>
      </c>
      <c r="K67" s="22">
        <f t="shared" si="10"/>
        <v>17010</v>
      </c>
    </row>
    <row r="68" spans="1:11" x14ac:dyDescent="0.25">
      <c r="A68" s="4" t="s">
        <v>52</v>
      </c>
      <c r="B68" t="s">
        <v>51</v>
      </c>
      <c r="C68" s="15" t="s">
        <v>43</v>
      </c>
      <c r="D68" s="15" t="s">
        <v>3</v>
      </c>
      <c r="E68" s="15" t="s">
        <v>5</v>
      </c>
      <c r="F68" s="15" t="s">
        <v>2</v>
      </c>
      <c r="G68" s="4" t="str">
        <f t="shared" si="8"/>
        <v>G07094</v>
      </c>
      <c r="H68" s="14">
        <v>107</v>
      </c>
      <c r="I68" s="7">
        <f t="shared" si="11"/>
        <v>43335</v>
      </c>
      <c r="J68" t="str">
        <f t="shared" si="9"/>
        <v>HOSP DITRITAL LOS JURIES</v>
      </c>
      <c r="K68" s="22">
        <f t="shared" si="10"/>
        <v>43335</v>
      </c>
    </row>
    <row r="69" spans="1:11" x14ac:dyDescent="0.25">
      <c r="A69" s="4" t="s">
        <v>143</v>
      </c>
      <c r="B69" t="s">
        <v>144</v>
      </c>
      <c r="C69" s="15" t="s">
        <v>34</v>
      </c>
      <c r="D69" s="15" t="s">
        <v>3</v>
      </c>
      <c r="E69" s="15" t="s">
        <v>5</v>
      </c>
      <c r="F69" s="15" t="s">
        <v>2</v>
      </c>
      <c r="G69" s="4" t="str">
        <f t="shared" si="8"/>
        <v>G07095</v>
      </c>
      <c r="H69" s="14">
        <v>72</v>
      </c>
      <c r="I69" s="7">
        <f t="shared" si="11"/>
        <v>29160</v>
      </c>
      <c r="J69" t="str">
        <f t="shared" si="9"/>
        <v>HOSP DISTRITAL BANDERA E OGALLAR</v>
      </c>
      <c r="K69" s="22">
        <f t="shared" si="10"/>
        <v>29160</v>
      </c>
    </row>
    <row r="70" spans="1:11" x14ac:dyDescent="0.25">
      <c r="A70" s="4" t="s">
        <v>83</v>
      </c>
      <c r="B70" t="s">
        <v>82</v>
      </c>
      <c r="C70" s="15" t="s">
        <v>81</v>
      </c>
      <c r="D70" s="15" t="s">
        <v>3</v>
      </c>
      <c r="E70" s="15" t="s">
        <v>5</v>
      </c>
      <c r="F70" s="15" t="s">
        <v>2</v>
      </c>
      <c r="G70" s="4" t="str">
        <f t="shared" si="8"/>
        <v>G07096</v>
      </c>
      <c r="H70" s="14">
        <v>56</v>
      </c>
      <c r="I70" s="7">
        <f t="shared" si="11"/>
        <v>22680</v>
      </c>
      <c r="J70" t="str">
        <f t="shared" si="9"/>
        <v>HOSP DE TRÁNSITO LOS TELARES</v>
      </c>
      <c r="K70" s="22">
        <f t="shared" si="10"/>
        <v>22680</v>
      </c>
    </row>
    <row r="71" spans="1:11" x14ac:dyDescent="0.25">
      <c r="A71" s="4" t="s">
        <v>151</v>
      </c>
      <c r="B71" t="s">
        <v>152</v>
      </c>
      <c r="C71" s="15" t="s">
        <v>34</v>
      </c>
      <c r="D71" s="15" t="s">
        <v>3</v>
      </c>
      <c r="E71" s="15" t="s">
        <v>5</v>
      </c>
      <c r="F71" s="15" t="s">
        <v>2</v>
      </c>
      <c r="G71" s="4" t="str">
        <f t="shared" si="8"/>
        <v>G07098</v>
      </c>
      <c r="H71" s="14">
        <v>16</v>
      </c>
      <c r="I71" s="7">
        <f t="shared" si="11"/>
        <v>6480</v>
      </c>
      <c r="K71" s="22"/>
    </row>
    <row r="72" spans="1:11" x14ac:dyDescent="0.25">
      <c r="A72" s="4" t="s">
        <v>336</v>
      </c>
      <c r="B72" t="s">
        <v>337</v>
      </c>
      <c r="C72" s="15" t="s">
        <v>34</v>
      </c>
      <c r="D72" s="15" t="s">
        <v>3</v>
      </c>
      <c r="E72" s="15" t="s">
        <v>5</v>
      </c>
      <c r="F72" s="15" t="s">
        <v>3</v>
      </c>
      <c r="G72" s="4" t="s">
        <v>151</v>
      </c>
      <c r="H72" s="14">
        <v>2</v>
      </c>
      <c r="I72" s="7">
        <f t="shared" si="11"/>
        <v>810</v>
      </c>
      <c r="J72" t="str">
        <f>+B71</f>
        <v>HOSP DE TRÁNSITO GUARDIA ESCOLTA</v>
      </c>
      <c r="K72" s="22">
        <f>+SUM(I71:I72)</f>
        <v>7290</v>
      </c>
    </row>
    <row r="73" spans="1:11" x14ac:dyDescent="0.25">
      <c r="A73" s="4" t="s">
        <v>32</v>
      </c>
      <c r="B73" t="s">
        <v>31</v>
      </c>
      <c r="C73" s="15" t="s">
        <v>30</v>
      </c>
      <c r="D73" s="15" t="s">
        <v>3</v>
      </c>
      <c r="E73" s="15" t="s">
        <v>5</v>
      </c>
      <c r="F73" s="15" t="s">
        <v>2</v>
      </c>
      <c r="G73" s="4" t="str">
        <f>+A73</f>
        <v>G07099</v>
      </c>
      <c r="H73" s="14">
        <v>158</v>
      </c>
      <c r="I73" s="7">
        <f t="shared" si="11"/>
        <v>63990</v>
      </c>
      <c r="J73" t="str">
        <f t="shared" ref="J73:J75" si="12">+B73</f>
        <v>HOSP ZONAL DE OJO DE AGUA C. MAZZA</v>
      </c>
      <c r="K73" s="22">
        <f t="shared" ref="K73:K75" si="13">+I73</f>
        <v>63990</v>
      </c>
    </row>
    <row r="74" spans="1:11" x14ac:dyDescent="0.25">
      <c r="A74" s="4" t="s">
        <v>135</v>
      </c>
      <c r="B74" t="s">
        <v>136</v>
      </c>
      <c r="C74" s="15" t="s">
        <v>40</v>
      </c>
      <c r="D74" s="15" t="s">
        <v>3</v>
      </c>
      <c r="E74" s="15" t="s">
        <v>5</v>
      </c>
      <c r="F74" s="15" t="s">
        <v>2</v>
      </c>
      <c r="G74" s="4" t="str">
        <f>+A74</f>
        <v>G07100</v>
      </c>
      <c r="H74" s="14">
        <v>182</v>
      </c>
      <c r="I74" s="7">
        <f t="shared" si="11"/>
        <v>73710</v>
      </c>
      <c r="J74" t="str">
        <f t="shared" si="12"/>
        <v>HOSP DISTRITAL DE SUMAMPA</v>
      </c>
      <c r="K74" s="22">
        <f t="shared" si="13"/>
        <v>73710</v>
      </c>
    </row>
    <row r="75" spans="1:11" x14ac:dyDescent="0.25">
      <c r="A75" s="4" t="s">
        <v>131</v>
      </c>
      <c r="B75" t="s">
        <v>132</v>
      </c>
      <c r="C75" s="15" t="s">
        <v>30</v>
      </c>
      <c r="D75" s="15" t="s">
        <v>3</v>
      </c>
      <c r="E75" s="15" t="s">
        <v>5</v>
      </c>
      <c r="F75" s="15" t="s">
        <v>2</v>
      </c>
      <c r="G75" s="4" t="str">
        <f>+A75</f>
        <v>G07101</v>
      </c>
      <c r="H75" s="14">
        <v>97</v>
      </c>
      <c r="I75" s="7">
        <f t="shared" si="11"/>
        <v>39285</v>
      </c>
      <c r="J75" t="str">
        <f t="shared" si="12"/>
        <v>HOSP DE TRÁNSITO DE SOL DE JULIO "DR. CONSUELO DE MORICONI"</v>
      </c>
      <c r="K75" s="22">
        <f t="shared" si="13"/>
        <v>39285</v>
      </c>
    </row>
    <row r="76" spans="1:11" x14ac:dyDescent="0.25">
      <c r="A76" s="4" t="s">
        <v>95</v>
      </c>
      <c r="B76" t="s">
        <v>94</v>
      </c>
      <c r="C76" s="15" t="s">
        <v>93</v>
      </c>
      <c r="D76" s="15" t="s">
        <v>3</v>
      </c>
      <c r="E76" s="15" t="s">
        <v>5</v>
      </c>
      <c r="F76" s="15" t="s">
        <v>2</v>
      </c>
      <c r="G76" s="4" t="str">
        <f>+A76</f>
        <v>G07102</v>
      </c>
      <c r="H76" s="14">
        <v>25</v>
      </c>
      <c r="I76" s="7">
        <f t="shared" si="11"/>
        <v>10125</v>
      </c>
      <c r="K76" s="22"/>
    </row>
    <row r="77" spans="1:11" x14ac:dyDescent="0.25">
      <c r="A77" s="4" t="s">
        <v>294</v>
      </c>
      <c r="B77" t="s">
        <v>295</v>
      </c>
      <c r="C77" s="15" t="s">
        <v>93</v>
      </c>
      <c r="D77" s="15" t="s">
        <v>3</v>
      </c>
      <c r="E77" s="15" t="s">
        <v>5</v>
      </c>
      <c r="F77" s="15" t="s">
        <v>3</v>
      </c>
      <c r="G77" s="4" t="s">
        <v>95</v>
      </c>
      <c r="H77" s="14">
        <v>16</v>
      </c>
      <c r="I77" s="7">
        <f t="shared" si="11"/>
        <v>6480</v>
      </c>
      <c r="J77" t="str">
        <f>+B76</f>
        <v>HOSP ZONAL DE PINTO</v>
      </c>
      <c r="K77" s="22">
        <f>+I76+I77</f>
        <v>16605</v>
      </c>
    </row>
    <row r="78" spans="1:11" x14ac:dyDescent="0.25">
      <c r="A78" s="4" t="s">
        <v>75</v>
      </c>
      <c r="B78" t="s">
        <v>76</v>
      </c>
      <c r="C78" s="15" t="s">
        <v>77</v>
      </c>
      <c r="D78" s="15" t="s">
        <v>3</v>
      </c>
      <c r="E78" s="15" t="s">
        <v>5</v>
      </c>
      <c r="F78" s="15" t="s">
        <v>2</v>
      </c>
      <c r="G78" s="4" t="str">
        <f>+A78</f>
        <v>G07103</v>
      </c>
      <c r="H78" s="14">
        <v>4</v>
      </c>
      <c r="I78" s="7">
        <f t="shared" si="11"/>
        <v>1620</v>
      </c>
      <c r="J78" t="str">
        <f t="shared" ref="J78" si="14">+B78</f>
        <v>HOSP DISTRITAL DE SELVA</v>
      </c>
      <c r="K78" s="22">
        <f t="shared" ref="K78" si="15">+I78</f>
        <v>1620</v>
      </c>
    </row>
    <row r="79" spans="1:11" x14ac:dyDescent="0.25">
      <c r="A79" s="4" t="s">
        <v>159</v>
      </c>
      <c r="B79" t="s">
        <v>160</v>
      </c>
      <c r="C79" s="15" t="s">
        <v>53</v>
      </c>
      <c r="D79" s="15" t="s">
        <v>3</v>
      </c>
      <c r="E79" s="15" t="s">
        <v>161</v>
      </c>
      <c r="F79" s="15" t="s">
        <v>3</v>
      </c>
      <c r="G79" s="4" t="s">
        <v>54</v>
      </c>
      <c r="H79" s="14">
        <v>16</v>
      </c>
      <c r="I79" s="7">
        <f t="shared" si="11"/>
        <v>6480</v>
      </c>
      <c r="K79" s="22"/>
    </row>
    <row r="80" spans="1:11" x14ac:dyDescent="0.25">
      <c r="A80" s="4" t="s">
        <v>54</v>
      </c>
      <c r="B80" t="s">
        <v>242</v>
      </c>
      <c r="C80" s="15" t="s">
        <v>53</v>
      </c>
      <c r="D80" s="15" t="s">
        <v>3</v>
      </c>
      <c r="E80" s="15" t="s">
        <v>5</v>
      </c>
      <c r="F80" s="15" t="s">
        <v>2</v>
      </c>
      <c r="G80" s="4" t="str">
        <f>+A80</f>
        <v>G07104</v>
      </c>
      <c r="H80" s="14">
        <v>221</v>
      </c>
      <c r="I80" s="7">
        <f t="shared" si="11"/>
        <v>89505</v>
      </c>
      <c r="K80" s="22"/>
    </row>
    <row r="81" spans="1:11" x14ac:dyDescent="0.25">
      <c r="A81" s="4" t="s">
        <v>172</v>
      </c>
      <c r="B81" t="s">
        <v>173</v>
      </c>
      <c r="C81" s="15" t="s">
        <v>53</v>
      </c>
      <c r="D81" s="15" t="s">
        <v>3</v>
      </c>
      <c r="E81" s="15" t="s">
        <v>5</v>
      </c>
      <c r="F81" s="15" t="s">
        <v>3</v>
      </c>
      <c r="G81" s="4" t="s">
        <v>54</v>
      </c>
      <c r="H81" s="14">
        <v>21</v>
      </c>
      <c r="I81" s="7">
        <f t="shared" si="11"/>
        <v>8505</v>
      </c>
      <c r="K81" s="22"/>
    </row>
    <row r="82" spans="1:11" x14ac:dyDescent="0.25">
      <c r="A82" s="4" t="s">
        <v>426</v>
      </c>
      <c r="B82" t="s">
        <v>427</v>
      </c>
      <c r="C82" s="15" t="s">
        <v>53</v>
      </c>
      <c r="D82" s="15" t="s">
        <v>3</v>
      </c>
      <c r="E82" s="15" t="s">
        <v>5</v>
      </c>
      <c r="F82" s="15" t="s">
        <v>3</v>
      </c>
      <c r="G82" s="4" t="s">
        <v>54</v>
      </c>
      <c r="H82" s="14">
        <v>1</v>
      </c>
      <c r="I82" s="7">
        <f t="shared" si="11"/>
        <v>405</v>
      </c>
      <c r="J82" t="str">
        <f>+B80</f>
        <v>HOSP ZONAL DE FRÍAS</v>
      </c>
      <c r="K82" s="22">
        <f>+SUM(I79:I82)</f>
        <v>104895</v>
      </c>
    </row>
    <row r="83" spans="1:11" x14ac:dyDescent="0.25">
      <c r="A83" s="4" t="s">
        <v>24</v>
      </c>
      <c r="B83" t="s">
        <v>88</v>
      </c>
      <c r="C83" s="15" t="s">
        <v>23</v>
      </c>
      <c r="D83" s="15" t="s">
        <v>3</v>
      </c>
      <c r="E83" s="15" t="s">
        <v>5</v>
      </c>
      <c r="F83" s="15" t="s">
        <v>2</v>
      </c>
      <c r="G83" s="4" t="str">
        <f>+A83</f>
        <v>G07105</v>
      </c>
      <c r="H83" s="14">
        <v>23</v>
      </c>
      <c r="I83" s="7">
        <f t="shared" si="11"/>
        <v>9315</v>
      </c>
      <c r="J83" t="str">
        <f t="shared" ref="J83" si="16">+B83</f>
        <v>HOSP DISTRITAL DE SAN PEDRO DE GUASAYÁN</v>
      </c>
      <c r="K83" s="22">
        <f t="shared" ref="K83" si="17">+I83</f>
        <v>9315</v>
      </c>
    </row>
    <row r="84" spans="1:11" x14ac:dyDescent="0.25">
      <c r="A84" s="4" t="s">
        <v>57</v>
      </c>
      <c r="B84" t="s">
        <v>156</v>
      </c>
      <c r="C84" s="15" t="s">
        <v>36</v>
      </c>
      <c r="D84" s="15" t="s">
        <v>3</v>
      </c>
      <c r="E84" s="15" t="s">
        <v>5</v>
      </c>
      <c r="F84" s="15" t="s">
        <v>2</v>
      </c>
      <c r="G84" s="4" t="str">
        <f>+A84</f>
        <v>G07109</v>
      </c>
      <c r="H84" s="14">
        <v>192</v>
      </c>
      <c r="I84" s="7">
        <f t="shared" si="11"/>
        <v>77760</v>
      </c>
      <c r="K84" s="22"/>
    </row>
    <row r="85" spans="1:11" x14ac:dyDescent="0.25">
      <c r="A85" s="4" t="s">
        <v>105</v>
      </c>
      <c r="B85" t="s">
        <v>106</v>
      </c>
      <c r="C85" s="15" t="s">
        <v>36</v>
      </c>
      <c r="D85" s="15" t="s">
        <v>3</v>
      </c>
      <c r="E85" s="15" t="s">
        <v>5</v>
      </c>
      <c r="F85" s="15" t="s">
        <v>3</v>
      </c>
      <c r="G85" s="4" t="s">
        <v>57</v>
      </c>
      <c r="H85" s="14">
        <v>26</v>
      </c>
      <c r="I85" s="7">
        <f t="shared" si="11"/>
        <v>10530</v>
      </c>
      <c r="K85" s="22"/>
    </row>
    <row r="86" spans="1:11" x14ac:dyDescent="0.25">
      <c r="A86" s="4" t="s">
        <v>304</v>
      </c>
      <c r="B86" t="s">
        <v>305</v>
      </c>
      <c r="C86" s="15" t="s">
        <v>36</v>
      </c>
      <c r="D86" s="15" t="s">
        <v>3</v>
      </c>
      <c r="E86" s="15" t="s">
        <v>5</v>
      </c>
      <c r="F86" s="15" t="s">
        <v>3</v>
      </c>
      <c r="G86" s="4" t="s">
        <v>57</v>
      </c>
      <c r="H86" s="14">
        <v>15</v>
      </c>
      <c r="I86" s="7">
        <f t="shared" si="11"/>
        <v>6075</v>
      </c>
      <c r="K86" s="22"/>
    </row>
    <row r="87" spans="1:11" x14ac:dyDescent="0.25">
      <c r="A87" s="4" t="s">
        <v>111</v>
      </c>
      <c r="B87" t="s">
        <v>112</v>
      </c>
      <c r="C87" s="15" t="s">
        <v>36</v>
      </c>
      <c r="D87" s="15" t="s">
        <v>3</v>
      </c>
      <c r="E87" s="15" t="s">
        <v>5</v>
      </c>
      <c r="F87" s="15" t="s">
        <v>3</v>
      </c>
      <c r="G87" s="4" t="s">
        <v>57</v>
      </c>
      <c r="H87" s="14">
        <v>12</v>
      </c>
      <c r="I87" s="7">
        <f t="shared" si="11"/>
        <v>4860</v>
      </c>
      <c r="K87" s="22"/>
    </row>
    <row r="88" spans="1:11" x14ac:dyDescent="0.25">
      <c r="A88" s="4" t="s">
        <v>55</v>
      </c>
      <c r="B88" t="s">
        <v>56</v>
      </c>
      <c r="C88" s="15" t="s">
        <v>36</v>
      </c>
      <c r="D88" s="15" t="s">
        <v>3</v>
      </c>
      <c r="E88" s="15" t="s">
        <v>5</v>
      </c>
      <c r="F88" s="15" t="s">
        <v>3</v>
      </c>
      <c r="G88" s="4" t="s">
        <v>57</v>
      </c>
      <c r="H88" s="14">
        <v>13</v>
      </c>
      <c r="I88" s="7">
        <f t="shared" si="11"/>
        <v>5265</v>
      </c>
      <c r="K88" s="22"/>
    </row>
    <row r="89" spans="1:11" x14ac:dyDescent="0.25">
      <c r="A89" s="4" t="s">
        <v>288</v>
      </c>
      <c r="B89" t="s">
        <v>289</v>
      </c>
      <c r="C89" s="15" t="s">
        <v>36</v>
      </c>
      <c r="D89" s="15" t="s">
        <v>3</v>
      </c>
      <c r="E89" s="15" t="s">
        <v>5</v>
      </c>
      <c r="F89" s="15" t="s">
        <v>3</v>
      </c>
      <c r="G89" s="4" t="s">
        <v>57</v>
      </c>
      <c r="H89" s="14">
        <v>22</v>
      </c>
      <c r="I89" s="7">
        <f t="shared" si="11"/>
        <v>8910</v>
      </c>
      <c r="K89" s="22"/>
    </row>
    <row r="90" spans="1:11" x14ac:dyDescent="0.25">
      <c r="A90" s="4" t="s">
        <v>302</v>
      </c>
      <c r="B90" t="s">
        <v>303</v>
      </c>
      <c r="C90" s="15" t="s">
        <v>36</v>
      </c>
      <c r="D90" s="15" t="s">
        <v>3</v>
      </c>
      <c r="E90" s="15" t="s">
        <v>5</v>
      </c>
      <c r="F90" s="15" t="s">
        <v>3</v>
      </c>
      <c r="G90" s="4" t="s">
        <v>57</v>
      </c>
      <c r="H90" s="14">
        <v>53</v>
      </c>
      <c r="I90" s="7">
        <f t="shared" si="11"/>
        <v>21465</v>
      </c>
      <c r="J90" t="str">
        <f>+B84</f>
        <v>HOSP DISTRITAL DE CLODOMIRA 2DR. GUILLERMO RAWSON"</v>
      </c>
      <c r="K90" s="22">
        <f>+SUM(I84:I90)</f>
        <v>134865</v>
      </c>
    </row>
    <row r="91" spans="1:11" x14ac:dyDescent="0.25">
      <c r="A91" s="4" t="s">
        <v>17</v>
      </c>
      <c r="B91" t="s">
        <v>16</v>
      </c>
      <c r="C91" s="15" t="s">
        <v>15</v>
      </c>
      <c r="D91" s="15" t="s">
        <v>3</v>
      </c>
      <c r="E91" s="15" t="s">
        <v>5</v>
      </c>
      <c r="F91" s="15" t="s">
        <v>2</v>
      </c>
      <c r="G91" s="4" t="str">
        <f t="shared" ref="G91:G99" si="18">+A91</f>
        <v>G07110</v>
      </c>
      <c r="H91" s="14">
        <v>442</v>
      </c>
      <c r="I91" s="7">
        <f t="shared" si="11"/>
        <v>179010</v>
      </c>
      <c r="J91" t="str">
        <f t="shared" ref="J91:J99" si="19">+B91</f>
        <v>HOSP DISTRITAL DE BANDERA BAJADA</v>
      </c>
      <c r="K91" s="22">
        <f t="shared" ref="K91:K99" si="20">+I91</f>
        <v>179010</v>
      </c>
    </row>
    <row r="92" spans="1:11" x14ac:dyDescent="0.25">
      <c r="A92" s="4" t="s">
        <v>72</v>
      </c>
      <c r="B92" t="s">
        <v>73</v>
      </c>
      <c r="C92" s="15" t="s">
        <v>4</v>
      </c>
      <c r="D92" s="15" t="s">
        <v>3</v>
      </c>
      <c r="E92" s="15" t="s">
        <v>5</v>
      </c>
      <c r="F92" s="15" t="s">
        <v>2</v>
      </c>
      <c r="G92" s="4" t="str">
        <f t="shared" si="18"/>
        <v>G07111</v>
      </c>
      <c r="H92" s="14">
        <v>230</v>
      </c>
      <c r="I92" s="7">
        <f t="shared" si="11"/>
        <v>93150</v>
      </c>
      <c r="J92" t="str">
        <f t="shared" si="19"/>
        <v>MATERNIDAD REFERENCIAL H. DR. RAMÓN CARRILLO</v>
      </c>
      <c r="K92" s="22">
        <f t="shared" si="20"/>
        <v>93150</v>
      </c>
    </row>
    <row r="93" spans="1:11" x14ac:dyDescent="0.25">
      <c r="A93" s="4" t="s">
        <v>253</v>
      </c>
      <c r="B93" t="s">
        <v>254</v>
      </c>
      <c r="C93" s="15" t="s">
        <v>4</v>
      </c>
      <c r="D93" s="15" t="s">
        <v>3</v>
      </c>
      <c r="E93" s="15" t="s">
        <v>5</v>
      </c>
      <c r="F93" s="15" t="s">
        <v>2</v>
      </c>
      <c r="G93" s="4" t="str">
        <f t="shared" si="18"/>
        <v>G07112</v>
      </c>
      <c r="H93" s="14">
        <v>77</v>
      </c>
      <c r="I93" s="7">
        <f t="shared" si="11"/>
        <v>31185</v>
      </c>
      <c r="J93" t="str">
        <f t="shared" si="19"/>
        <v>CEPSI EVA PERÓN</v>
      </c>
      <c r="K93" s="22">
        <f t="shared" si="20"/>
        <v>31185</v>
      </c>
    </row>
    <row r="94" spans="1:11" x14ac:dyDescent="0.25">
      <c r="A94" s="4" t="s">
        <v>232</v>
      </c>
      <c r="B94" t="s">
        <v>233</v>
      </c>
      <c r="C94" s="15" t="s">
        <v>4</v>
      </c>
      <c r="D94" s="15" t="s">
        <v>3</v>
      </c>
      <c r="E94" s="15" t="s">
        <v>5</v>
      </c>
      <c r="F94" s="15" t="s">
        <v>2</v>
      </c>
      <c r="G94" s="4" t="str">
        <f t="shared" si="18"/>
        <v>G07113</v>
      </c>
      <c r="H94" s="14">
        <v>463</v>
      </c>
      <c r="I94" s="7">
        <f t="shared" si="11"/>
        <v>187515</v>
      </c>
      <c r="J94" t="str">
        <f t="shared" si="19"/>
        <v>HOSP INDEPENDENCIA</v>
      </c>
      <c r="K94" s="22">
        <f t="shared" si="20"/>
        <v>187515</v>
      </c>
    </row>
    <row r="95" spans="1:11" x14ac:dyDescent="0.25">
      <c r="A95" s="4" t="s">
        <v>50</v>
      </c>
      <c r="B95" t="s">
        <v>221</v>
      </c>
      <c r="C95" s="15" t="s">
        <v>49</v>
      </c>
      <c r="D95" s="15" t="s">
        <v>3</v>
      </c>
      <c r="E95" s="15" t="s">
        <v>5</v>
      </c>
      <c r="F95" s="15" t="s">
        <v>2</v>
      </c>
      <c r="G95" s="4" t="str">
        <f t="shared" si="18"/>
        <v>G07114</v>
      </c>
      <c r="H95" s="14">
        <v>96</v>
      </c>
      <c r="I95" s="7">
        <f t="shared" si="11"/>
        <v>38880</v>
      </c>
      <c r="J95" t="str">
        <f t="shared" si="19"/>
        <v>HOSP ZONAL DE LORETO "DR. OSCAR ÁBALOS"</v>
      </c>
      <c r="K95" s="22">
        <f t="shared" si="20"/>
        <v>38880</v>
      </c>
    </row>
    <row r="96" spans="1:11" x14ac:dyDescent="0.25">
      <c r="A96" s="4" t="s">
        <v>438</v>
      </c>
      <c r="B96" t="s">
        <v>439</v>
      </c>
      <c r="C96" s="15" t="s">
        <v>39</v>
      </c>
      <c r="D96" s="15" t="s">
        <v>3</v>
      </c>
      <c r="E96" s="15" t="s">
        <v>5</v>
      </c>
      <c r="F96" s="15" t="s">
        <v>2</v>
      </c>
      <c r="G96" s="4" t="str">
        <f t="shared" si="18"/>
        <v>G07115</v>
      </c>
      <c r="H96" s="14">
        <v>59</v>
      </c>
      <c r="I96" s="7">
        <f t="shared" si="11"/>
        <v>23895</v>
      </c>
      <c r="J96" t="str">
        <f t="shared" si="19"/>
        <v>HOSP DISTRITAL DE VILLA ATAMISQUI</v>
      </c>
      <c r="K96" s="22">
        <f t="shared" si="20"/>
        <v>23895</v>
      </c>
    </row>
    <row r="97" spans="1:11" x14ac:dyDescent="0.25">
      <c r="A97" s="4" t="s">
        <v>25</v>
      </c>
      <c r="B97" t="s">
        <v>26</v>
      </c>
      <c r="C97" s="15" t="s">
        <v>27</v>
      </c>
      <c r="D97" s="15" t="s">
        <v>3</v>
      </c>
      <c r="E97" s="15" t="s">
        <v>5</v>
      </c>
      <c r="F97" s="15" t="s">
        <v>2</v>
      </c>
      <c r="G97" s="4" t="str">
        <f t="shared" si="18"/>
        <v>G07116</v>
      </c>
      <c r="H97" s="14">
        <v>7</v>
      </c>
      <c r="I97" s="7">
        <f t="shared" si="11"/>
        <v>2835</v>
      </c>
      <c r="J97" t="str">
        <f t="shared" si="19"/>
        <v>HOSP DE TRÁNSITO DE BREA POZO</v>
      </c>
      <c r="K97" s="22">
        <f t="shared" si="20"/>
        <v>2835</v>
      </c>
    </row>
    <row r="98" spans="1:11" x14ac:dyDescent="0.25">
      <c r="A98" s="4" t="s">
        <v>137</v>
      </c>
      <c r="B98" t="s">
        <v>138</v>
      </c>
      <c r="C98" s="15" t="s">
        <v>39</v>
      </c>
      <c r="D98" s="15" t="s">
        <v>3</v>
      </c>
      <c r="E98" s="15" t="s">
        <v>5</v>
      </c>
      <c r="F98" s="15" t="s">
        <v>2</v>
      </c>
      <c r="G98" s="4" t="str">
        <f t="shared" si="18"/>
        <v>G07118</v>
      </c>
      <c r="H98" s="14">
        <v>5</v>
      </c>
      <c r="I98" s="7">
        <f t="shared" si="11"/>
        <v>2025</v>
      </c>
      <c r="J98" t="str">
        <f t="shared" si="19"/>
        <v>HOSP DE TRÁNSITO DE MEDELLÍN "DR. CALOS MENEM"</v>
      </c>
      <c r="K98" s="22">
        <f t="shared" si="20"/>
        <v>2025</v>
      </c>
    </row>
    <row r="99" spans="1:11" x14ac:dyDescent="0.25">
      <c r="A99" s="4" t="s">
        <v>364</v>
      </c>
      <c r="B99" t="s">
        <v>365</v>
      </c>
      <c r="C99" s="15" t="s">
        <v>4</v>
      </c>
      <c r="D99" s="15" t="s">
        <v>3</v>
      </c>
      <c r="E99" s="15" t="s">
        <v>5</v>
      </c>
      <c r="F99" s="15" t="s">
        <v>2</v>
      </c>
      <c r="G99" s="4" t="str">
        <f t="shared" si="18"/>
        <v>G07492</v>
      </c>
      <c r="H99" s="14">
        <v>69</v>
      </c>
      <c r="I99" s="7">
        <f t="shared" si="11"/>
        <v>27945</v>
      </c>
      <c r="J99" t="str">
        <f t="shared" si="19"/>
        <v>UPA N° 24 - B° SANTA LUCIA</v>
      </c>
      <c r="K99" s="22">
        <f t="shared" si="20"/>
        <v>27945</v>
      </c>
    </row>
    <row r="100" spans="1:11" x14ac:dyDescent="0.25">
      <c r="A100" s="4" t="s">
        <v>372</v>
      </c>
      <c r="B100" t="s">
        <v>373</v>
      </c>
      <c r="C100" s="15" t="s">
        <v>74</v>
      </c>
      <c r="D100" s="15" t="s">
        <v>3</v>
      </c>
      <c r="E100" s="15" t="s">
        <v>5</v>
      </c>
      <c r="F100" s="15" t="s">
        <v>3</v>
      </c>
      <c r="G100" s="4" t="s">
        <v>147</v>
      </c>
      <c r="H100" s="14">
        <v>8</v>
      </c>
      <c r="I100" s="7">
        <f t="shared" si="11"/>
        <v>3240</v>
      </c>
      <c r="K100" s="22"/>
    </row>
    <row r="101" spans="1:11" x14ac:dyDescent="0.25">
      <c r="A101" s="4" t="s">
        <v>318</v>
      </c>
      <c r="B101" t="s">
        <v>319</v>
      </c>
      <c r="C101" s="15" t="s">
        <v>74</v>
      </c>
      <c r="D101" s="15" t="s">
        <v>3</v>
      </c>
      <c r="E101" s="15" t="s">
        <v>320</v>
      </c>
      <c r="F101" s="15" t="s">
        <v>3</v>
      </c>
      <c r="G101" s="4" t="s">
        <v>147</v>
      </c>
      <c r="H101" s="14">
        <v>4</v>
      </c>
      <c r="I101" s="7">
        <f t="shared" si="11"/>
        <v>1620</v>
      </c>
      <c r="K101" s="22"/>
    </row>
    <row r="102" spans="1:11" x14ac:dyDescent="0.25">
      <c r="A102" s="4" t="s">
        <v>147</v>
      </c>
      <c r="B102" t="s">
        <v>148</v>
      </c>
      <c r="C102" s="15" t="s">
        <v>74</v>
      </c>
      <c r="D102" s="15" t="s">
        <v>3</v>
      </c>
      <c r="E102" s="15" t="s">
        <v>5</v>
      </c>
      <c r="F102" s="15" t="s">
        <v>2</v>
      </c>
      <c r="G102" s="4" t="str">
        <f>+A102</f>
        <v>G07514</v>
      </c>
      <c r="H102" s="14">
        <v>102</v>
      </c>
      <c r="I102" s="7">
        <f t="shared" si="11"/>
        <v>41310</v>
      </c>
      <c r="J102" t="str">
        <f>+B102</f>
        <v>HOSP DE TRÁNSITO BELTRAN</v>
      </c>
      <c r="K102" s="22">
        <f>+SUM(I100:I102)</f>
        <v>46170</v>
      </c>
    </row>
    <row r="103" spans="1:11" x14ac:dyDescent="0.25">
      <c r="A103" s="4" t="s">
        <v>382</v>
      </c>
      <c r="B103" t="s">
        <v>383</v>
      </c>
      <c r="C103" s="15" t="s">
        <v>35</v>
      </c>
      <c r="D103" s="15" t="s">
        <v>3</v>
      </c>
      <c r="E103" s="15" t="s">
        <v>5</v>
      </c>
      <c r="F103" s="15" t="s">
        <v>2</v>
      </c>
      <c r="G103" s="4" t="str">
        <f>+A103</f>
        <v>G07530</v>
      </c>
      <c r="H103" s="14">
        <v>22</v>
      </c>
      <c r="I103" s="7">
        <f t="shared" si="11"/>
        <v>8910</v>
      </c>
      <c r="J103" t="str">
        <f t="shared" ref="J103:J105" si="21">+B103</f>
        <v>POSTA SANITARIA ICAÑO</v>
      </c>
      <c r="K103" s="22">
        <f t="shared" ref="K103:K105" si="22">+I103</f>
        <v>8910</v>
      </c>
    </row>
    <row r="104" spans="1:11" x14ac:dyDescent="0.25">
      <c r="A104" s="4" t="s">
        <v>149</v>
      </c>
      <c r="B104" t="s">
        <v>150</v>
      </c>
      <c r="C104" s="15" t="s">
        <v>35</v>
      </c>
      <c r="D104" s="15" t="s">
        <v>3</v>
      </c>
      <c r="E104" s="15" t="s">
        <v>5</v>
      </c>
      <c r="F104" s="15" t="s">
        <v>2</v>
      </c>
      <c r="G104" s="4" t="str">
        <f>+A104</f>
        <v>G07580</v>
      </c>
      <c r="H104" s="14">
        <v>56</v>
      </c>
      <c r="I104" s="7">
        <f t="shared" si="11"/>
        <v>22680</v>
      </c>
      <c r="J104" t="str">
        <f t="shared" si="21"/>
        <v>POSTA SANITARIA HERRERA</v>
      </c>
      <c r="K104" s="22">
        <f t="shared" si="22"/>
        <v>22680</v>
      </c>
    </row>
    <row r="105" spans="1:11" x14ac:dyDescent="0.25">
      <c r="A105" s="4" t="s">
        <v>277</v>
      </c>
      <c r="B105" t="s">
        <v>278</v>
      </c>
      <c r="C105" s="15" t="s">
        <v>279</v>
      </c>
      <c r="D105" s="15" t="s">
        <v>3</v>
      </c>
      <c r="E105" s="15" t="s">
        <v>5</v>
      </c>
      <c r="F105" s="15" t="s">
        <v>2</v>
      </c>
      <c r="G105" s="4" t="str">
        <f>+A105</f>
        <v>G07609</v>
      </c>
      <c r="H105" s="14">
        <v>19</v>
      </c>
      <c r="I105" s="7">
        <f t="shared" si="11"/>
        <v>7695</v>
      </c>
      <c r="J105" t="str">
        <f t="shared" si="21"/>
        <v>VILLA UNIÓN</v>
      </c>
      <c r="K105" s="22">
        <f t="shared" si="22"/>
        <v>7695</v>
      </c>
    </row>
    <row r="106" spans="1:11" x14ac:dyDescent="0.25">
      <c r="A106" s="4" t="s">
        <v>115</v>
      </c>
      <c r="B106" t="s">
        <v>58</v>
      </c>
      <c r="C106" s="15" t="s">
        <v>4</v>
      </c>
      <c r="D106" s="15" t="s">
        <v>3</v>
      </c>
      <c r="E106" s="15" t="s">
        <v>5</v>
      </c>
      <c r="F106" s="15" t="s">
        <v>3</v>
      </c>
      <c r="G106" s="4" t="s">
        <v>45</v>
      </c>
      <c r="H106" s="14">
        <v>11</v>
      </c>
      <c r="I106" s="7">
        <f t="shared" si="11"/>
        <v>4455</v>
      </c>
      <c r="K106" s="22"/>
    </row>
    <row r="107" spans="1:11" x14ac:dyDescent="0.25">
      <c r="A107" s="4" t="s">
        <v>436</v>
      </c>
      <c r="B107" t="s">
        <v>437</v>
      </c>
      <c r="C107" s="15" t="s">
        <v>4</v>
      </c>
      <c r="D107" s="15" t="s">
        <v>3</v>
      </c>
      <c r="E107" s="15" t="s">
        <v>5</v>
      </c>
      <c r="F107" s="15" t="s">
        <v>3</v>
      </c>
      <c r="G107" s="4" t="s">
        <v>45</v>
      </c>
      <c r="H107" s="14">
        <v>6</v>
      </c>
      <c r="I107" s="7">
        <f t="shared" si="11"/>
        <v>2430</v>
      </c>
      <c r="K107" s="22"/>
    </row>
    <row r="108" spans="1:11" x14ac:dyDescent="0.25">
      <c r="A108" s="4" t="s">
        <v>45</v>
      </c>
      <c r="B108" t="s">
        <v>46</v>
      </c>
      <c r="C108" s="15" t="s">
        <v>4</v>
      </c>
      <c r="D108" s="15" t="s">
        <v>3</v>
      </c>
      <c r="E108" s="15" t="s">
        <v>5</v>
      </c>
      <c r="F108" s="15" t="s">
        <v>2</v>
      </c>
      <c r="G108" s="4" t="str">
        <f>+A108</f>
        <v>G07697</v>
      </c>
      <c r="H108" s="14">
        <v>25</v>
      </c>
      <c r="I108" s="7">
        <f t="shared" si="11"/>
        <v>10125</v>
      </c>
      <c r="K108" s="22"/>
    </row>
    <row r="109" spans="1:11" x14ac:dyDescent="0.25">
      <c r="A109" s="4" t="s">
        <v>120</v>
      </c>
      <c r="B109" t="s">
        <v>121</v>
      </c>
      <c r="C109" s="15" t="s">
        <v>4</v>
      </c>
      <c r="D109" s="15" t="s">
        <v>3</v>
      </c>
      <c r="E109" s="15" t="s">
        <v>5</v>
      </c>
      <c r="F109" s="15" t="s">
        <v>3</v>
      </c>
      <c r="G109" s="4" t="s">
        <v>45</v>
      </c>
      <c r="H109" s="14">
        <v>3</v>
      </c>
      <c r="I109" s="7">
        <f t="shared" si="11"/>
        <v>1215</v>
      </c>
      <c r="J109" s="1" t="str">
        <f>+B108</f>
        <v>AREA RURAL NORTE - PS RAMON CARRILLO</v>
      </c>
      <c r="K109" s="22">
        <f>+SUM(I106:I109)</f>
        <v>18225</v>
      </c>
    </row>
    <row r="110" spans="1:11" x14ac:dyDescent="0.25">
      <c r="A110" s="4" t="s">
        <v>334</v>
      </c>
      <c r="B110" t="s">
        <v>335</v>
      </c>
      <c r="C110" s="15" t="s">
        <v>4</v>
      </c>
      <c r="D110" s="15" t="s">
        <v>3</v>
      </c>
      <c r="E110" s="15" t="s">
        <v>5</v>
      </c>
      <c r="F110" s="15" t="s">
        <v>3</v>
      </c>
      <c r="G110" s="4" t="s">
        <v>119</v>
      </c>
      <c r="H110" s="14">
        <v>51</v>
      </c>
      <c r="I110" s="7">
        <f t="shared" si="11"/>
        <v>20655</v>
      </c>
      <c r="K110" s="22"/>
    </row>
    <row r="111" spans="1:11" x14ac:dyDescent="0.25">
      <c r="A111" s="4" t="s">
        <v>342</v>
      </c>
      <c r="B111" t="s">
        <v>343</v>
      </c>
      <c r="C111" s="15" t="s">
        <v>4</v>
      </c>
      <c r="D111" s="15" t="s">
        <v>3</v>
      </c>
      <c r="E111" s="15" t="s">
        <v>5</v>
      </c>
      <c r="F111" s="15" t="s">
        <v>3</v>
      </c>
      <c r="G111" s="4" t="s">
        <v>119</v>
      </c>
      <c r="H111" s="14">
        <v>23</v>
      </c>
      <c r="I111" s="7">
        <f t="shared" si="11"/>
        <v>9315</v>
      </c>
      <c r="K111" s="22"/>
    </row>
    <row r="112" spans="1:11" x14ac:dyDescent="0.25">
      <c r="A112" s="4" t="s">
        <v>350</v>
      </c>
      <c r="B112" t="s">
        <v>351</v>
      </c>
      <c r="C112" s="15" t="s">
        <v>4</v>
      </c>
      <c r="D112" s="15" t="s">
        <v>3</v>
      </c>
      <c r="E112" s="15" t="s">
        <v>5</v>
      </c>
      <c r="F112" s="15" t="s">
        <v>3</v>
      </c>
      <c r="G112" s="4" t="s">
        <v>119</v>
      </c>
      <c r="H112" s="14">
        <v>34</v>
      </c>
      <c r="I112" s="7">
        <f t="shared" si="11"/>
        <v>13770</v>
      </c>
      <c r="K112" s="22"/>
    </row>
    <row r="113" spans="1:11" x14ac:dyDescent="0.25">
      <c r="A113" s="4" t="s">
        <v>119</v>
      </c>
      <c r="B113" t="s">
        <v>118</v>
      </c>
      <c r="C113" s="15" t="s">
        <v>4</v>
      </c>
      <c r="D113" s="15" t="s">
        <v>3</v>
      </c>
      <c r="E113" s="15" t="s">
        <v>5</v>
      </c>
      <c r="F113" s="15" t="s">
        <v>2</v>
      </c>
      <c r="G113" s="4" t="str">
        <f>+A113</f>
        <v>G09252</v>
      </c>
      <c r="H113" s="14">
        <v>34</v>
      </c>
      <c r="I113" s="7">
        <f t="shared" si="11"/>
        <v>13770</v>
      </c>
      <c r="K113" s="22"/>
    </row>
    <row r="114" spans="1:11" x14ac:dyDescent="0.25">
      <c r="A114" s="4" t="s">
        <v>338</v>
      </c>
      <c r="B114" t="s">
        <v>339</v>
      </c>
      <c r="C114" s="15" t="s">
        <v>4</v>
      </c>
      <c r="D114" s="15" t="s">
        <v>3</v>
      </c>
      <c r="E114" s="15" t="s">
        <v>5</v>
      </c>
      <c r="F114" s="15" t="s">
        <v>3</v>
      </c>
      <c r="G114" s="4" t="s">
        <v>119</v>
      </c>
      <c r="H114" s="14">
        <v>19</v>
      </c>
      <c r="I114" s="7">
        <f t="shared" si="11"/>
        <v>7695</v>
      </c>
      <c r="K114" s="22"/>
    </row>
    <row r="115" spans="1:11" x14ac:dyDescent="0.25">
      <c r="A115" s="4" t="s">
        <v>116</v>
      </c>
      <c r="B115" t="s">
        <v>117</v>
      </c>
      <c r="C115" s="15" t="s">
        <v>4</v>
      </c>
      <c r="D115" s="15" t="s">
        <v>3</v>
      </c>
      <c r="E115" s="15" t="s">
        <v>5</v>
      </c>
      <c r="F115" s="15" t="s">
        <v>3</v>
      </c>
      <c r="G115" s="4" t="s">
        <v>119</v>
      </c>
      <c r="H115" s="14">
        <v>11</v>
      </c>
      <c r="I115" s="7">
        <f t="shared" si="11"/>
        <v>4455</v>
      </c>
      <c r="K115" s="22"/>
    </row>
    <row r="116" spans="1:11" x14ac:dyDescent="0.25">
      <c r="A116" s="4" t="s">
        <v>327</v>
      </c>
      <c r="B116" t="s">
        <v>328</v>
      </c>
      <c r="C116" s="15" t="s">
        <v>4</v>
      </c>
      <c r="D116" s="15" t="s">
        <v>3</v>
      </c>
      <c r="E116" s="15" t="s">
        <v>329</v>
      </c>
      <c r="F116" s="15" t="s">
        <v>3</v>
      </c>
      <c r="G116" s="4" t="s">
        <v>119</v>
      </c>
      <c r="H116" s="14">
        <v>30</v>
      </c>
      <c r="I116" s="7">
        <f t="shared" si="11"/>
        <v>12150</v>
      </c>
      <c r="K116" s="22"/>
    </row>
    <row r="117" spans="1:11" x14ac:dyDescent="0.25">
      <c r="A117" s="4" t="s">
        <v>366</v>
      </c>
      <c r="B117" t="s">
        <v>367</v>
      </c>
      <c r="C117" s="15" t="s">
        <v>4</v>
      </c>
      <c r="D117" s="15" t="s">
        <v>3</v>
      </c>
      <c r="E117" s="15" t="s">
        <v>5</v>
      </c>
      <c r="F117" s="15" t="s">
        <v>3</v>
      </c>
      <c r="G117" s="4" t="s">
        <v>119</v>
      </c>
      <c r="H117" s="14">
        <v>25</v>
      </c>
      <c r="I117" s="7">
        <f t="shared" si="11"/>
        <v>10125</v>
      </c>
      <c r="K117" s="22"/>
    </row>
    <row r="118" spans="1:11" x14ac:dyDescent="0.25">
      <c r="A118" s="4" t="s">
        <v>344</v>
      </c>
      <c r="B118" t="s">
        <v>345</v>
      </c>
      <c r="C118" s="15" t="s">
        <v>4</v>
      </c>
      <c r="D118" s="15" t="s">
        <v>3</v>
      </c>
      <c r="E118" s="15" t="s">
        <v>5</v>
      </c>
      <c r="F118" s="15" t="s">
        <v>3</v>
      </c>
      <c r="G118" s="4" t="s">
        <v>119</v>
      </c>
      <c r="H118" s="14">
        <v>37</v>
      </c>
      <c r="I118" s="7">
        <f t="shared" si="11"/>
        <v>14985</v>
      </c>
      <c r="J118" t="str">
        <f>+B113</f>
        <v>ZONA RURAL SUR - PS SAN PEDRO</v>
      </c>
      <c r="K118" s="22">
        <f>+SUM(I110:I118)</f>
        <v>106920</v>
      </c>
    </row>
    <row r="119" spans="1:11" x14ac:dyDescent="0.25">
      <c r="A119" s="4" t="s">
        <v>113</v>
      </c>
      <c r="B119" t="s">
        <v>114</v>
      </c>
      <c r="C119" s="15" t="s">
        <v>36</v>
      </c>
      <c r="D119" s="15" t="s">
        <v>3</v>
      </c>
      <c r="E119" s="15" t="s">
        <v>5</v>
      </c>
      <c r="F119" s="15" t="s">
        <v>3</v>
      </c>
      <c r="G119" s="4" t="s">
        <v>38</v>
      </c>
      <c r="H119" s="14">
        <v>1</v>
      </c>
      <c r="I119" s="7">
        <f t="shared" si="11"/>
        <v>405</v>
      </c>
      <c r="K119" s="22"/>
    </row>
    <row r="120" spans="1:11" x14ac:dyDescent="0.25">
      <c r="A120" s="4" t="s">
        <v>376</v>
      </c>
      <c r="B120" t="s">
        <v>377</v>
      </c>
      <c r="C120" s="15" t="s">
        <v>36</v>
      </c>
      <c r="D120" s="15" t="s">
        <v>3</v>
      </c>
      <c r="E120" s="15" t="s">
        <v>5</v>
      </c>
      <c r="F120" s="15" t="s">
        <v>3</v>
      </c>
      <c r="G120" s="4" t="s">
        <v>38</v>
      </c>
      <c r="H120" s="14">
        <v>21</v>
      </c>
      <c r="I120" s="7">
        <f t="shared" si="11"/>
        <v>8505</v>
      </c>
      <c r="K120" s="22"/>
    </row>
    <row r="121" spans="1:11" x14ac:dyDescent="0.25">
      <c r="A121" s="4" t="s">
        <v>216</v>
      </c>
      <c r="B121" t="s">
        <v>217</v>
      </c>
      <c r="C121" s="15" t="s">
        <v>36</v>
      </c>
      <c r="D121" s="15" t="s">
        <v>3</v>
      </c>
      <c r="E121" s="15" t="s">
        <v>5</v>
      </c>
      <c r="F121" s="15" t="s">
        <v>3</v>
      </c>
      <c r="G121" s="4" t="s">
        <v>38</v>
      </c>
      <c r="H121" s="14">
        <v>2</v>
      </c>
      <c r="I121" s="7">
        <f t="shared" si="11"/>
        <v>810</v>
      </c>
      <c r="K121" s="22"/>
    </row>
    <row r="122" spans="1:11" x14ac:dyDescent="0.25">
      <c r="A122" s="4" t="s">
        <v>38</v>
      </c>
      <c r="B122" t="s">
        <v>37</v>
      </c>
      <c r="C122" s="15" t="s">
        <v>36</v>
      </c>
      <c r="D122" s="15" t="s">
        <v>3</v>
      </c>
      <c r="E122" s="15" t="s">
        <v>5</v>
      </c>
      <c r="F122" s="15" t="s">
        <v>2</v>
      </c>
      <c r="G122" s="4" t="str">
        <f t="shared" ref="G122:G130" si="23">+A122</f>
        <v>G09264</v>
      </c>
      <c r="H122" s="14">
        <v>9</v>
      </c>
      <c r="I122" s="7">
        <f t="shared" si="11"/>
        <v>3645</v>
      </c>
      <c r="J122" t="str">
        <f>+B122</f>
        <v>AREA RURAL BANDA - PS LOS QUIROGA</v>
      </c>
      <c r="K122" s="22">
        <f>+SUM(I119:I122)</f>
        <v>13365</v>
      </c>
    </row>
    <row r="123" spans="1:11" x14ac:dyDescent="0.25">
      <c r="A123" s="4" t="s">
        <v>420</v>
      </c>
      <c r="B123" t="s">
        <v>421</v>
      </c>
      <c r="C123" s="15" t="s">
        <v>4</v>
      </c>
      <c r="D123" s="15" t="s">
        <v>3</v>
      </c>
      <c r="E123" s="15" t="s">
        <v>5</v>
      </c>
      <c r="F123" s="15" t="s">
        <v>2</v>
      </c>
      <c r="G123" s="4" t="str">
        <f t="shared" si="23"/>
        <v>G09274</v>
      </c>
      <c r="H123" s="14">
        <v>35</v>
      </c>
      <c r="I123" s="7">
        <f t="shared" si="11"/>
        <v>14175</v>
      </c>
      <c r="J123" t="str">
        <f>+B123</f>
        <v>UPA 13 - Bº MOSCONI</v>
      </c>
      <c r="K123" s="22">
        <f>+I123</f>
        <v>14175</v>
      </c>
    </row>
    <row r="124" spans="1:11" x14ac:dyDescent="0.25">
      <c r="A124" s="4" t="s">
        <v>6</v>
      </c>
      <c r="B124" t="s">
        <v>7</v>
      </c>
      <c r="C124" s="15" t="s">
        <v>4</v>
      </c>
      <c r="D124" s="15" t="s">
        <v>3</v>
      </c>
      <c r="E124" s="15" t="s">
        <v>5</v>
      </c>
      <c r="F124" s="15" t="s">
        <v>2</v>
      </c>
      <c r="G124" s="4" t="str">
        <f t="shared" si="23"/>
        <v>G09278</v>
      </c>
      <c r="H124" s="14">
        <v>151</v>
      </c>
      <c r="I124" s="7">
        <f t="shared" si="11"/>
        <v>61155</v>
      </c>
      <c r="J124" t="str">
        <f t="shared" ref="J124:J130" si="24">+B124</f>
        <v>HOSPITAL NEUMONOLOGICO DR. G. SAYAGO</v>
      </c>
      <c r="K124" s="22">
        <f t="shared" ref="K124:K130" si="25">+I124</f>
        <v>61155</v>
      </c>
    </row>
    <row r="125" spans="1:11" x14ac:dyDescent="0.25">
      <c r="A125" s="4" t="s">
        <v>214</v>
      </c>
      <c r="B125" t="s">
        <v>215</v>
      </c>
      <c r="C125" s="15" t="s">
        <v>4</v>
      </c>
      <c r="D125" s="15" t="s">
        <v>3</v>
      </c>
      <c r="E125" s="15" t="s">
        <v>5</v>
      </c>
      <c r="F125" s="15" t="s">
        <v>2</v>
      </c>
      <c r="G125" s="4" t="str">
        <f t="shared" si="23"/>
        <v>G09297</v>
      </c>
      <c r="H125" s="14">
        <v>91</v>
      </c>
      <c r="I125" s="7">
        <f t="shared" si="11"/>
        <v>36855</v>
      </c>
      <c r="J125" t="str">
        <f t="shared" si="24"/>
        <v>UPA Nº 14 Bº ALMIRANTE BROWN</v>
      </c>
      <c r="K125" s="22">
        <f t="shared" si="25"/>
        <v>36855</v>
      </c>
    </row>
    <row r="126" spans="1:11" x14ac:dyDescent="0.25">
      <c r="A126" s="4" t="s">
        <v>271</v>
      </c>
      <c r="B126" t="s">
        <v>272</v>
      </c>
      <c r="C126" s="15" t="s">
        <v>4</v>
      </c>
      <c r="D126" s="15" t="s">
        <v>3</v>
      </c>
      <c r="E126" s="15" t="s">
        <v>5</v>
      </c>
      <c r="F126" s="15" t="s">
        <v>2</v>
      </c>
      <c r="G126" s="4" t="str">
        <f t="shared" si="23"/>
        <v>G10012</v>
      </c>
      <c r="H126" s="14">
        <v>92</v>
      </c>
      <c r="I126" s="7">
        <f t="shared" si="11"/>
        <v>37260</v>
      </c>
      <c r="J126" t="str">
        <f t="shared" si="24"/>
        <v>UPA Bº MARIANO MORENO I</v>
      </c>
      <c r="K126" s="22">
        <f t="shared" si="25"/>
        <v>37260</v>
      </c>
    </row>
    <row r="127" spans="1:11" x14ac:dyDescent="0.25">
      <c r="A127" s="4" t="s">
        <v>362</v>
      </c>
      <c r="B127" t="s">
        <v>363</v>
      </c>
      <c r="C127" s="15" t="s">
        <v>4</v>
      </c>
      <c r="D127" s="15" t="s">
        <v>3</v>
      </c>
      <c r="E127" s="15" t="s">
        <v>5</v>
      </c>
      <c r="F127" s="15" t="s">
        <v>2</v>
      </c>
      <c r="G127" s="4" t="str">
        <f t="shared" si="23"/>
        <v>G10436</v>
      </c>
      <c r="H127" s="14">
        <v>91</v>
      </c>
      <c r="I127" s="7">
        <f t="shared" si="11"/>
        <v>36855</v>
      </c>
      <c r="J127" t="str">
        <f t="shared" si="24"/>
        <v>UPA Nº 15 - B° TRADICIÓN OESTE</v>
      </c>
      <c r="K127" s="22">
        <f t="shared" si="25"/>
        <v>36855</v>
      </c>
    </row>
    <row r="128" spans="1:11" x14ac:dyDescent="0.25">
      <c r="A128" s="4" t="s">
        <v>210</v>
      </c>
      <c r="B128" t="s">
        <v>211</v>
      </c>
      <c r="C128" s="15" t="s">
        <v>36</v>
      </c>
      <c r="D128" s="15" t="s">
        <v>3</v>
      </c>
      <c r="E128" s="15" t="s">
        <v>5</v>
      </c>
      <c r="F128" s="15" t="s">
        <v>2</v>
      </c>
      <c r="G128" s="4" t="str">
        <f t="shared" si="23"/>
        <v>G12020</v>
      </c>
      <c r="H128" s="14">
        <v>81</v>
      </c>
      <c r="I128" s="7">
        <f t="shared" si="11"/>
        <v>32805</v>
      </c>
      <c r="J128" t="str">
        <f t="shared" si="24"/>
        <v>UPA Nº 6 - Bº DORREGO</v>
      </c>
      <c r="K128" s="22">
        <f t="shared" si="25"/>
        <v>32805</v>
      </c>
    </row>
    <row r="129" spans="1:11" x14ac:dyDescent="0.25">
      <c r="A129" s="4" t="s">
        <v>243</v>
      </c>
      <c r="B129" t="s">
        <v>244</v>
      </c>
      <c r="C129" s="15" t="s">
        <v>36</v>
      </c>
      <c r="D129" s="15" t="s">
        <v>3</v>
      </c>
      <c r="E129" s="15" t="s">
        <v>5</v>
      </c>
      <c r="F129" s="15" t="s">
        <v>2</v>
      </c>
      <c r="G129" s="4" t="str">
        <f t="shared" si="23"/>
        <v>G12021</v>
      </c>
      <c r="H129" s="14">
        <v>10</v>
      </c>
      <c r="I129" s="7">
        <f t="shared" si="11"/>
        <v>4050</v>
      </c>
      <c r="J129" t="str">
        <f t="shared" si="24"/>
        <v>UPA VILLA YANUZZI</v>
      </c>
      <c r="K129" s="22">
        <f t="shared" si="25"/>
        <v>4050</v>
      </c>
    </row>
    <row r="130" spans="1:11" x14ac:dyDescent="0.25">
      <c r="A130" s="4" t="s">
        <v>251</v>
      </c>
      <c r="B130" t="s">
        <v>252</v>
      </c>
      <c r="C130" s="15" t="s">
        <v>36</v>
      </c>
      <c r="D130" s="15" t="s">
        <v>3</v>
      </c>
      <c r="E130" s="15" t="s">
        <v>5</v>
      </c>
      <c r="F130" s="15" t="s">
        <v>2</v>
      </c>
      <c r="G130" s="4" t="str">
        <f t="shared" si="23"/>
        <v>G12022</v>
      </c>
      <c r="H130" s="14">
        <v>582</v>
      </c>
      <c r="I130" s="7">
        <f t="shared" ref="I130:I193" si="26">H130*405</f>
        <v>235710</v>
      </c>
      <c r="J130" t="str">
        <f t="shared" si="24"/>
        <v>UPA Nº 7 - Bº LOS LAGOS</v>
      </c>
      <c r="K130" s="22">
        <f t="shared" si="25"/>
        <v>235710</v>
      </c>
    </row>
    <row r="131" spans="1:11" x14ac:dyDescent="0.25">
      <c r="A131" s="4" t="s">
        <v>374</v>
      </c>
      <c r="B131" t="s">
        <v>375</v>
      </c>
      <c r="C131" s="15" t="s">
        <v>36</v>
      </c>
      <c r="D131" s="15" t="s">
        <v>3</v>
      </c>
      <c r="E131" s="15" t="s">
        <v>5</v>
      </c>
      <c r="F131" s="15" t="s">
        <v>3</v>
      </c>
      <c r="G131" s="4" t="s">
        <v>65</v>
      </c>
      <c r="H131" s="14">
        <v>16</v>
      </c>
      <c r="I131" s="7">
        <f t="shared" si="26"/>
        <v>6480</v>
      </c>
      <c r="J131" s="1"/>
      <c r="K131" s="22"/>
    </row>
    <row r="132" spans="1:11" x14ac:dyDescent="0.25">
      <c r="A132" s="4" t="s">
        <v>62</v>
      </c>
      <c r="B132" t="s">
        <v>63</v>
      </c>
      <c r="C132" s="15" t="s">
        <v>36</v>
      </c>
      <c r="D132" s="15" t="s">
        <v>3</v>
      </c>
      <c r="E132" s="15" t="s">
        <v>5</v>
      </c>
      <c r="F132" s="15" t="s">
        <v>3</v>
      </c>
      <c r="G132" s="4" t="s">
        <v>65</v>
      </c>
      <c r="H132" s="14">
        <v>2</v>
      </c>
      <c r="I132" s="7">
        <f t="shared" si="26"/>
        <v>810</v>
      </c>
      <c r="K132" s="22"/>
    </row>
    <row r="133" spans="1:11" x14ac:dyDescent="0.25">
      <c r="A133" s="4" t="s">
        <v>360</v>
      </c>
      <c r="B133" t="s">
        <v>361</v>
      </c>
      <c r="C133" s="15" t="s">
        <v>36</v>
      </c>
      <c r="D133" s="15" t="s">
        <v>3</v>
      </c>
      <c r="E133" s="15" t="s">
        <v>5</v>
      </c>
      <c r="F133" s="15" t="s">
        <v>3</v>
      </c>
      <c r="G133" s="4" t="s">
        <v>65</v>
      </c>
      <c r="H133" s="14">
        <v>3</v>
      </c>
      <c r="I133" s="7">
        <f t="shared" si="26"/>
        <v>1215</v>
      </c>
      <c r="K133" s="22"/>
    </row>
    <row r="134" spans="1:11" x14ac:dyDescent="0.25">
      <c r="A134" s="4" t="s">
        <v>370</v>
      </c>
      <c r="B134" t="s">
        <v>371</v>
      </c>
      <c r="C134" s="15" t="s">
        <v>36</v>
      </c>
      <c r="D134" s="15" t="s">
        <v>3</v>
      </c>
      <c r="E134" s="15" t="s">
        <v>5</v>
      </c>
      <c r="F134" s="15" t="s">
        <v>3</v>
      </c>
      <c r="G134" s="4" t="s">
        <v>65</v>
      </c>
      <c r="H134" s="14">
        <v>14</v>
      </c>
      <c r="I134" s="7">
        <f t="shared" si="26"/>
        <v>5670</v>
      </c>
      <c r="K134" s="22"/>
    </row>
    <row r="135" spans="1:11" x14ac:dyDescent="0.25">
      <c r="A135" s="4" t="s">
        <v>275</v>
      </c>
      <c r="B135" t="s">
        <v>276</v>
      </c>
      <c r="C135" s="15" t="s">
        <v>36</v>
      </c>
      <c r="D135" s="15" t="s">
        <v>3</v>
      </c>
      <c r="E135" s="15" t="s">
        <v>5</v>
      </c>
      <c r="F135" s="15" t="s">
        <v>3</v>
      </c>
      <c r="G135" s="4" t="s">
        <v>65</v>
      </c>
      <c r="H135" s="14">
        <v>5</v>
      </c>
      <c r="I135" s="7">
        <f t="shared" si="26"/>
        <v>2025</v>
      </c>
      <c r="K135" s="22"/>
    </row>
    <row r="136" spans="1:11" x14ac:dyDescent="0.25">
      <c r="A136" s="4" t="s">
        <v>65</v>
      </c>
      <c r="B136" t="s">
        <v>64</v>
      </c>
      <c r="C136" s="15" t="s">
        <v>36</v>
      </c>
      <c r="D136" s="15" t="s">
        <v>3</v>
      </c>
      <c r="E136" s="15" t="s">
        <v>5</v>
      </c>
      <c r="F136" s="15" t="s">
        <v>2</v>
      </c>
      <c r="G136" s="4" t="str">
        <f t="shared" ref="G136:G147" si="27">+A136</f>
        <v>G12131</v>
      </c>
      <c r="H136" s="14">
        <v>21</v>
      </c>
      <c r="I136" s="7">
        <f t="shared" si="26"/>
        <v>8505</v>
      </c>
      <c r="J136" t="str">
        <f>+B136</f>
        <v>ZONA RURAL SUR BANDA - PS NUEVO LÍBANO</v>
      </c>
      <c r="K136" s="22">
        <f>+SUM(I131:I136)</f>
        <v>24705</v>
      </c>
    </row>
    <row r="137" spans="1:11" x14ac:dyDescent="0.25">
      <c r="A137" s="4" t="s">
        <v>265</v>
      </c>
      <c r="B137" t="s">
        <v>266</v>
      </c>
      <c r="C137" s="15" t="s">
        <v>4</v>
      </c>
      <c r="D137" s="15" t="s">
        <v>3</v>
      </c>
      <c r="E137" s="15" t="s">
        <v>5</v>
      </c>
      <c r="F137" s="15" t="s">
        <v>2</v>
      </c>
      <c r="G137" s="4" t="str">
        <f t="shared" si="27"/>
        <v>G12147</v>
      </c>
      <c r="H137" s="14">
        <v>111</v>
      </c>
      <c r="I137" s="7">
        <f t="shared" si="26"/>
        <v>44955</v>
      </c>
      <c r="J137" t="str">
        <f t="shared" ref="J137:J146" si="28">+B137</f>
        <v>UPA 11- CAMPO CONTRERAS OESTE</v>
      </c>
      <c r="K137" s="22">
        <f t="shared" ref="K137:K146" si="29">+I137</f>
        <v>44955</v>
      </c>
    </row>
    <row r="138" spans="1:11" x14ac:dyDescent="0.25">
      <c r="A138" s="4" t="s">
        <v>228</v>
      </c>
      <c r="B138" t="s">
        <v>229</v>
      </c>
      <c r="C138" s="15" t="s">
        <v>36</v>
      </c>
      <c r="D138" s="15" t="s">
        <v>3</v>
      </c>
      <c r="E138" s="15" t="s">
        <v>5</v>
      </c>
      <c r="F138" s="15" t="s">
        <v>2</v>
      </c>
      <c r="G138" s="4" t="str">
        <f t="shared" si="27"/>
        <v>G12162</v>
      </c>
      <c r="H138" s="14">
        <v>67</v>
      </c>
      <c r="I138" s="7">
        <f t="shared" si="26"/>
        <v>27135</v>
      </c>
      <c r="J138" t="str">
        <f t="shared" si="28"/>
        <v>UPA 5 - PARQUE INDUSTRIAL</v>
      </c>
      <c r="K138" s="22">
        <f t="shared" si="29"/>
        <v>27135</v>
      </c>
    </row>
    <row r="139" spans="1:11" x14ac:dyDescent="0.25">
      <c r="A139" s="4" t="s">
        <v>68</v>
      </c>
      <c r="B139" t="s">
        <v>69</v>
      </c>
      <c r="C139" s="15" t="s">
        <v>4</v>
      </c>
      <c r="D139" s="15" t="s">
        <v>3</v>
      </c>
      <c r="E139" s="15" t="s">
        <v>5</v>
      </c>
      <c r="F139" s="15" t="s">
        <v>2</v>
      </c>
      <c r="G139" s="4" t="str">
        <f t="shared" si="27"/>
        <v>G98901</v>
      </c>
      <c r="H139" s="14">
        <v>113</v>
      </c>
      <c r="I139" s="7">
        <f t="shared" si="26"/>
        <v>45765</v>
      </c>
      <c r="J139" t="str">
        <f t="shared" si="28"/>
        <v>UPA Nº 22 - Bº PERUCHILLO</v>
      </c>
      <c r="K139" s="22">
        <f t="shared" si="29"/>
        <v>45765</v>
      </c>
    </row>
    <row r="140" spans="1:11" x14ac:dyDescent="0.25">
      <c r="A140" s="4" t="s">
        <v>247</v>
      </c>
      <c r="B140" t="s">
        <v>248</v>
      </c>
      <c r="C140" s="15" t="s">
        <v>4</v>
      </c>
      <c r="D140" s="15" t="s">
        <v>3</v>
      </c>
      <c r="E140" s="15" t="s">
        <v>5</v>
      </c>
      <c r="F140" s="15" t="s">
        <v>2</v>
      </c>
      <c r="G140" s="4" t="str">
        <f t="shared" si="27"/>
        <v>G98902</v>
      </c>
      <c r="H140" s="14">
        <v>65</v>
      </c>
      <c r="I140" s="7">
        <f t="shared" si="26"/>
        <v>26325</v>
      </c>
      <c r="J140" t="str">
        <f t="shared" si="28"/>
        <v>UPA Nº 17 - Bº BORGES</v>
      </c>
      <c r="K140" s="22">
        <f t="shared" si="29"/>
        <v>26325</v>
      </c>
    </row>
    <row r="141" spans="1:11" x14ac:dyDescent="0.25">
      <c r="A141" s="4" t="s">
        <v>312</v>
      </c>
      <c r="B141" t="s">
        <v>313</v>
      </c>
      <c r="C141" s="15" t="s">
        <v>36</v>
      </c>
      <c r="D141" s="15" t="s">
        <v>3</v>
      </c>
      <c r="E141" s="15" t="s">
        <v>5</v>
      </c>
      <c r="F141" s="15" t="s">
        <v>2</v>
      </c>
      <c r="G141" s="4" t="str">
        <f t="shared" si="27"/>
        <v>G98903</v>
      </c>
      <c r="H141" s="14">
        <v>74</v>
      </c>
      <c r="I141" s="7">
        <f t="shared" si="26"/>
        <v>29970</v>
      </c>
      <c r="J141" t="str">
        <f t="shared" si="28"/>
        <v>UPA N° 9 - Bº BAJO DE VERTIZ</v>
      </c>
      <c r="K141" s="22">
        <f t="shared" si="29"/>
        <v>29970</v>
      </c>
    </row>
    <row r="142" spans="1:11" x14ac:dyDescent="0.25">
      <c r="A142" s="4" t="s">
        <v>249</v>
      </c>
      <c r="B142" t="s">
        <v>250</v>
      </c>
      <c r="C142" s="15" t="s">
        <v>4</v>
      </c>
      <c r="D142" s="15" t="s">
        <v>3</v>
      </c>
      <c r="E142" s="15" t="s">
        <v>5</v>
      </c>
      <c r="F142" s="15" t="s">
        <v>2</v>
      </c>
      <c r="G142" s="4" t="str">
        <f t="shared" si="27"/>
        <v>G98904</v>
      </c>
      <c r="H142" s="14">
        <v>55</v>
      </c>
      <c r="I142" s="7">
        <f t="shared" si="26"/>
        <v>22275</v>
      </c>
      <c r="J142" t="str">
        <f t="shared" si="28"/>
        <v>UPA Nº 18 - Bº AEROPUERTO</v>
      </c>
      <c r="K142" s="22">
        <f t="shared" si="29"/>
        <v>22275</v>
      </c>
    </row>
    <row r="143" spans="1:11" x14ac:dyDescent="0.25">
      <c r="A143" s="4" t="s">
        <v>284</v>
      </c>
      <c r="B143" t="s">
        <v>285</v>
      </c>
      <c r="C143" s="15" t="s">
        <v>4</v>
      </c>
      <c r="D143" s="15" t="s">
        <v>3</v>
      </c>
      <c r="E143" s="15" t="s">
        <v>5</v>
      </c>
      <c r="F143" s="15" t="s">
        <v>2</v>
      </c>
      <c r="G143" s="4" t="str">
        <f t="shared" si="27"/>
        <v>G98905</v>
      </c>
      <c r="H143" s="14">
        <v>59</v>
      </c>
      <c r="I143" s="7">
        <f t="shared" si="26"/>
        <v>23895</v>
      </c>
      <c r="J143" t="str">
        <f t="shared" si="28"/>
        <v>UPA 9 - JORGE NEWBERY</v>
      </c>
      <c r="K143" s="22">
        <f t="shared" si="29"/>
        <v>23895</v>
      </c>
    </row>
    <row r="144" spans="1:11" x14ac:dyDescent="0.25">
      <c r="A144" s="4" t="s">
        <v>208</v>
      </c>
      <c r="B144" t="s">
        <v>209</v>
      </c>
      <c r="C144" s="15" t="s">
        <v>4</v>
      </c>
      <c r="D144" s="15" t="s">
        <v>3</v>
      </c>
      <c r="E144" s="15" t="s">
        <v>5</v>
      </c>
      <c r="F144" s="15" t="s">
        <v>2</v>
      </c>
      <c r="G144" s="4" t="str">
        <f t="shared" si="27"/>
        <v>G98906</v>
      </c>
      <c r="H144" s="14">
        <v>138</v>
      </c>
      <c r="I144" s="7">
        <f t="shared" si="26"/>
        <v>55890</v>
      </c>
      <c r="J144" t="str">
        <f t="shared" si="28"/>
        <v>UPA 10 - JOHN KENNEDY</v>
      </c>
      <c r="K144" s="22">
        <f t="shared" si="29"/>
        <v>55890</v>
      </c>
    </row>
    <row r="145" spans="1:11" x14ac:dyDescent="0.25">
      <c r="A145" s="4" t="s">
        <v>267</v>
      </c>
      <c r="B145" t="s">
        <v>268</v>
      </c>
      <c r="C145" s="15" t="s">
        <v>4</v>
      </c>
      <c r="D145" s="15" t="s">
        <v>3</v>
      </c>
      <c r="E145" s="15" t="s">
        <v>5</v>
      </c>
      <c r="F145" s="15" t="s">
        <v>2</v>
      </c>
      <c r="G145" s="4" t="str">
        <f t="shared" si="27"/>
        <v>G98907</v>
      </c>
      <c r="H145" s="14">
        <v>55</v>
      </c>
      <c r="I145" s="7">
        <f t="shared" si="26"/>
        <v>22275</v>
      </c>
      <c r="J145" t="str">
        <f t="shared" si="28"/>
        <v>UPA Nº 19 - Bº INDEPENDENCIA</v>
      </c>
      <c r="K145" s="22">
        <f t="shared" si="29"/>
        <v>22275</v>
      </c>
    </row>
    <row r="146" spans="1:11" x14ac:dyDescent="0.25">
      <c r="A146" s="4" t="s">
        <v>269</v>
      </c>
      <c r="B146" t="s">
        <v>270</v>
      </c>
      <c r="C146" s="15" t="s">
        <v>4</v>
      </c>
      <c r="D146" s="15" t="s">
        <v>3</v>
      </c>
      <c r="E146" s="15" t="s">
        <v>5</v>
      </c>
      <c r="F146" s="15" t="s">
        <v>2</v>
      </c>
      <c r="G146" s="4" t="str">
        <f t="shared" si="27"/>
        <v>G98908</v>
      </c>
      <c r="H146" s="14">
        <v>124</v>
      </c>
      <c r="I146" s="7">
        <f t="shared" si="26"/>
        <v>50220</v>
      </c>
      <c r="J146" t="str">
        <f t="shared" si="28"/>
        <v>UPA Nº 20 - VILLA ESTHER</v>
      </c>
      <c r="K146" s="22">
        <f t="shared" si="29"/>
        <v>50220</v>
      </c>
    </row>
    <row r="147" spans="1:11" x14ac:dyDescent="0.25">
      <c r="A147" s="4" t="s">
        <v>227</v>
      </c>
      <c r="B147" t="s">
        <v>255</v>
      </c>
      <c r="C147" s="15" t="s">
        <v>4</v>
      </c>
      <c r="D147" s="15" t="s">
        <v>3</v>
      </c>
      <c r="E147" s="15" t="s">
        <v>5</v>
      </c>
      <c r="F147" s="15" t="s">
        <v>2</v>
      </c>
      <c r="G147" s="4" t="str">
        <f t="shared" si="27"/>
        <v>G98909</v>
      </c>
      <c r="H147" s="14">
        <v>56</v>
      </c>
      <c r="I147" s="7">
        <f t="shared" si="26"/>
        <v>22680</v>
      </c>
      <c r="K147" s="22"/>
    </row>
    <row r="148" spans="1:11" x14ac:dyDescent="0.25">
      <c r="A148" s="4" t="s">
        <v>225</v>
      </c>
      <c r="B148" t="s">
        <v>226</v>
      </c>
      <c r="C148" s="15" t="s">
        <v>4</v>
      </c>
      <c r="D148" s="15" t="s">
        <v>3</v>
      </c>
      <c r="E148" s="15" t="s">
        <v>5</v>
      </c>
      <c r="F148" s="15" t="s">
        <v>3</v>
      </c>
      <c r="G148" s="4" t="s">
        <v>227</v>
      </c>
      <c r="H148">
        <v>71</v>
      </c>
      <c r="I148" s="7">
        <f t="shared" si="26"/>
        <v>28755</v>
      </c>
      <c r="J148" t="str">
        <f>+B147</f>
        <v>UPA Nº 23 - Bº EL VINALAR</v>
      </c>
      <c r="K148" s="22">
        <f>+SUM(I147:I148)</f>
        <v>51435</v>
      </c>
    </row>
    <row r="149" spans="1:11" x14ac:dyDescent="0.25">
      <c r="A149" s="4" t="s">
        <v>238</v>
      </c>
      <c r="B149" t="s">
        <v>239</v>
      </c>
      <c r="C149" s="15" t="s">
        <v>4</v>
      </c>
      <c r="D149" s="15" t="s">
        <v>3</v>
      </c>
      <c r="E149" s="15" t="s">
        <v>5</v>
      </c>
      <c r="F149" s="15" t="s">
        <v>2</v>
      </c>
      <c r="G149" s="4" t="str">
        <f>+A149</f>
        <v>G98912</v>
      </c>
      <c r="H149" s="14">
        <v>65</v>
      </c>
      <c r="I149" s="7">
        <f t="shared" si="26"/>
        <v>26325</v>
      </c>
      <c r="J149" t="str">
        <f t="shared" ref="J149:J151" si="30">+B149</f>
        <v>UPA Nº 21 - Bº LA CATÓLICA</v>
      </c>
      <c r="K149" s="22">
        <f t="shared" ref="K149:K151" si="31">+I149</f>
        <v>26325</v>
      </c>
    </row>
    <row r="150" spans="1:11" x14ac:dyDescent="0.25">
      <c r="A150" s="4" t="s">
        <v>310</v>
      </c>
      <c r="B150" t="s">
        <v>311</v>
      </c>
      <c r="C150" s="15" t="s">
        <v>4</v>
      </c>
      <c r="D150" s="15" t="s">
        <v>3</v>
      </c>
      <c r="E150" s="15" t="s">
        <v>5</v>
      </c>
      <c r="F150" s="15" t="s">
        <v>2</v>
      </c>
      <c r="G150" s="4" t="str">
        <f>+A150</f>
        <v>G98926</v>
      </c>
      <c r="H150" s="14">
        <v>31</v>
      </c>
      <c r="I150" s="7">
        <f t="shared" si="26"/>
        <v>12555</v>
      </c>
      <c r="J150" t="str">
        <f t="shared" si="30"/>
        <v>SERVICIO DE LUCHA ANTICHAGAS Y PROGRAMA DE LUCHA ANTICHAGAS</v>
      </c>
      <c r="K150" s="22">
        <f t="shared" si="31"/>
        <v>12555</v>
      </c>
    </row>
    <row r="151" spans="1:11" x14ac:dyDescent="0.25">
      <c r="A151" s="4" t="s">
        <v>406</v>
      </c>
      <c r="B151" t="s">
        <v>407</v>
      </c>
      <c r="C151" s="15" t="s">
        <v>4</v>
      </c>
      <c r="D151" s="15" t="s">
        <v>3</v>
      </c>
      <c r="E151" s="15" t="s">
        <v>5</v>
      </c>
      <c r="F151" s="15" t="s">
        <v>2</v>
      </c>
      <c r="G151" s="4" t="str">
        <f>+A151</f>
        <v>G98931</v>
      </c>
      <c r="H151">
        <v>113</v>
      </c>
      <c r="I151" s="7">
        <f t="shared" si="26"/>
        <v>45765</v>
      </c>
      <c r="J151" t="str">
        <f t="shared" si="30"/>
        <v>UNIDADES SANITARIAS MOVILES</v>
      </c>
      <c r="K151" s="22">
        <f t="shared" si="31"/>
        <v>45765</v>
      </c>
    </row>
    <row r="152" spans="1:11" x14ac:dyDescent="0.25">
      <c r="A152" s="4" t="s">
        <v>125</v>
      </c>
      <c r="B152" t="s">
        <v>126</v>
      </c>
      <c r="C152" s="15" t="s">
        <v>28</v>
      </c>
      <c r="D152" s="15" t="s">
        <v>3</v>
      </c>
      <c r="E152" s="15" t="s">
        <v>124</v>
      </c>
      <c r="F152" s="15" t="s">
        <v>3</v>
      </c>
      <c r="G152" s="4" t="s">
        <v>441</v>
      </c>
      <c r="H152" s="14">
        <v>46</v>
      </c>
      <c r="I152" s="7">
        <f t="shared" si="26"/>
        <v>18630</v>
      </c>
      <c r="J152" s="11"/>
      <c r="K152" s="22"/>
    </row>
    <row r="153" spans="1:11" x14ac:dyDescent="0.25">
      <c r="A153" s="4" t="s">
        <v>358</v>
      </c>
      <c r="B153" t="s">
        <v>359</v>
      </c>
      <c r="C153" s="15" t="s">
        <v>28</v>
      </c>
      <c r="D153" s="15" t="s">
        <v>3</v>
      </c>
      <c r="E153" s="15" t="s">
        <v>5</v>
      </c>
      <c r="F153" s="15" t="s">
        <v>3</v>
      </c>
      <c r="G153" s="4" t="s">
        <v>441</v>
      </c>
      <c r="H153" s="14">
        <v>113</v>
      </c>
      <c r="I153" s="7">
        <f t="shared" si="26"/>
        <v>45765</v>
      </c>
      <c r="J153" s="11"/>
      <c r="K153" s="22"/>
    </row>
    <row r="154" spans="1:11" x14ac:dyDescent="0.25">
      <c r="A154" s="4" t="s">
        <v>323</v>
      </c>
      <c r="B154" t="s">
        <v>324</v>
      </c>
      <c r="C154" s="15" t="s">
        <v>28</v>
      </c>
      <c r="D154" s="15" t="s">
        <v>3</v>
      </c>
      <c r="E154" s="15" t="s">
        <v>124</v>
      </c>
      <c r="F154" s="15" t="s">
        <v>3</v>
      </c>
      <c r="G154" s="4" t="s">
        <v>441</v>
      </c>
      <c r="H154" s="14">
        <v>87</v>
      </c>
      <c r="I154" s="7">
        <f t="shared" si="26"/>
        <v>35235</v>
      </c>
      <c r="J154" s="1"/>
      <c r="K154" s="22"/>
    </row>
    <row r="155" spans="1:11" x14ac:dyDescent="0.25">
      <c r="A155" s="4" t="s">
        <v>298</v>
      </c>
      <c r="B155" t="s">
        <v>299</v>
      </c>
      <c r="C155" s="15" t="s">
        <v>28</v>
      </c>
      <c r="D155" s="15" t="s">
        <v>3</v>
      </c>
      <c r="E155" s="15" t="s">
        <v>5</v>
      </c>
      <c r="F155" s="15" t="s">
        <v>3</v>
      </c>
      <c r="G155" s="4" t="s">
        <v>441</v>
      </c>
      <c r="H155" s="14">
        <v>37</v>
      </c>
      <c r="I155" s="7">
        <f t="shared" si="26"/>
        <v>14985</v>
      </c>
      <c r="J155" s="1"/>
      <c r="K155" s="22"/>
    </row>
    <row r="156" spans="1:11" x14ac:dyDescent="0.25">
      <c r="A156" s="4" t="s">
        <v>378</v>
      </c>
      <c r="B156" t="s">
        <v>379</v>
      </c>
      <c r="C156" s="15" t="s">
        <v>28</v>
      </c>
      <c r="D156" s="15" t="s">
        <v>3</v>
      </c>
      <c r="E156" s="15" t="s">
        <v>5</v>
      </c>
      <c r="F156" s="15" t="s">
        <v>3</v>
      </c>
      <c r="G156" s="4" t="s">
        <v>441</v>
      </c>
      <c r="H156" s="14">
        <v>116</v>
      </c>
      <c r="I156" s="7">
        <f t="shared" si="26"/>
        <v>46980</v>
      </c>
      <c r="J156" s="11"/>
      <c r="K156" s="22"/>
    </row>
    <row r="157" spans="1:11" x14ac:dyDescent="0.25">
      <c r="A157" s="4" t="s">
        <v>122</v>
      </c>
      <c r="B157" t="s">
        <v>123</v>
      </c>
      <c r="C157" s="15" t="s">
        <v>28</v>
      </c>
      <c r="D157" s="15" t="s">
        <v>3</v>
      </c>
      <c r="E157" s="15" t="s">
        <v>124</v>
      </c>
      <c r="F157" s="15" t="s">
        <v>3</v>
      </c>
      <c r="G157" s="4" t="s">
        <v>441</v>
      </c>
      <c r="H157">
        <v>63</v>
      </c>
      <c r="I157" s="7">
        <f t="shared" si="26"/>
        <v>25515</v>
      </c>
      <c r="J157" s="11" t="s">
        <v>442</v>
      </c>
      <c r="K157" s="22">
        <f>+SUM(I152:I157)</f>
        <v>187110</v>
      </c>
    </row>
    <row r="158" spans="1:11" x14ac:dyDescent="0.25">
      <c r="A158" s="4" t="s">
        <v>202</v>
      </c>
      <c r="B158" t="s">
        <v>203</v>
      </c>
      <c r="C158" s="15" t="s">
        <v>12</v>
      </c>
      <c r="D158" s="15" t="s">
        <v>3</v>
      </c>
      <c r="E158" s="15" t="s">
        <v>44</v>
      </c>
      <c r="F158" s="15" t="s">
        <v>3</v>
      </c>
      <c r="G158" s="4" t="s">
        <v>443</v>
      </c>
      <c r="H158" s="14">
        <v>19</v>
      </c>
      <c r="I158" s="7">
        <f t="shared" si="26"/>
        <v>7695</v>
      </c>
      <c r="J158" s="11"/>
      <c r="K158" s="22"/>
    </row>
    <row r="159" spans="1:11" x14ac:dyDescent="0.25">
      <c r="A159" s="4" t="s">
        <v>412</v>
      </c>
      <c r="B159" t="s">
        <v>413</v>
      </c>
      <c r="C159" s="15" t="s">
        <v>12</v>
      </c>
      <c r="D159" s="15" t="s">
        <v>3</v>
      </c>
      <c r="E159" s="15" t="s">
        <v>5</v>
      </c>
      <c r="F159" s="15" t="s">
        <v>3</v>
      </c>
      <c r="G159" s="4" t="s">
        <v>443</v>
      </c>
      <c r="H159" s="14">
        <v>4</v>
      </c>
      <c r="I159" s="7">
        <f t="shared" si="26"/>
        <v>1620</v>
      </c>
      <c r="J159" s="11"/>
      <c r="K159" s="22"/>
    </row>
    <row r="160" spans="1:11" x14ac:dyDescent="0.25">
      <c r="A160" s="4" t="s">
        <v>408</v>
      </c>
      <c r="B160" t="s">
        <v>409</v>
      </c>
      <c r="C160" s="15" t="s">
        <v>12</v>
      </c>
      <c r="D160" s="15" t="s">
        <v>3</v>
      </c>
      <c r="E160" s="15" t="s">
        <v>5</v>
      </c>
      <c r="F160" s="15" t="s">
        <v>3</v>
      </c>
      <c r="G160" s="4" t="s">
        <v>443</v>
      </c>
      <c r="H160" s="14">
        <v>14</v>
      </c>
      <c r="I160" s="7">
        <f t="shared" si="26"/>
        <v>5670</v>
      </c>
      <c r="J160" s="1"/>
      <c r="K160" s="22"/>
    </row>
    <row r="161" spans="1:11" x14ac:dyDescent="0.25">
      <c r="A161" s="4" t="s">
        <v>400</v>
      </c>
      <c r="B161" t="s">
        <v>401</v>
      </c>
      <c r="C161" s="15" t="s">
        <v>12</v>
      </c>
      <c r="D161" s="15" t="s">
        <v>3</v>
      </c>
      <c r="E161" s="15" t="s">
        <v>5</v>
      </c>
      <c r="F161" s="15" t="s">
        <v>3</v>
      </c>
      <c r="G161" s="4" t="s">
        <v>443</v>
      </c>
      <c r="H161" s="14">
        <v>175</v>
      </c>
      <c r="I161" s="7">
        <f t="shared" si="26"/>
        <v>70875</v>
      </c>
      <c r="J161" s="1"/>
      <c r="K161" s="22"/>
    </row>
    <row r="162" spans="1:11" x14ac:dyDescent="0.25">
      <c r="A162" s="4" t="s">
        <v>282</v>
      </c>
      <c r="B162" t="s">
        <v>283</v>
      </c>
      <c r="C162" s="15" t="s">
        <v>12</v>
      </c>
      <c r="D162" s="15" t="s">
        <v>3</v>
      </c>
      <c r="E162" s="15" t="s">
        <v>5</v>
      </c>
      <c r="F162" s="15" t="s">
        <v>3</v>
      </c>
      <c r="G162" s="4" t="s">
        <v>443</v>
      </c>
      <c r="H162" s="14">
        <v>14</v>
      </c>
      <c r="I162" s="7">
        <f t="shared" si="26"/>
        <v>5670</v>
      </c>
      <c r="J162" s="1"/>
      <c r="K162" s="22"/>
    </row>
    <row r="163" spans="1:11" x14ac:dyDescent="0.25">
      <c r="A163" s="4" t="s">
        <v>204</v>
      </c>
      <c r="B163" t="s">
        <v>205</v>
      </c>
      <c r="C163" s="15" t="s">
        <v>12</v>
      </c>
      <c r="D163" s="15" t="s">
        <v>3</v>
      </c>
      <c r="E163" s="15" t="s">
        <v>5</v>
      </c>
      <c r="F163" s="15" t="s">
        <v>3</v>
      </c>
      <c r="G163" s="4" t="s">
        <v>443</v>
      </c>
      <c r="H163" s="14">
        <v>5</v>
      </c>
      <c r="I163" s="7">
        <f t="shared" si="26"/>
        <v>2025</v>
      </c>
      <c r="J163" s="11"/>
      <c r="K163" s="22"/>
    </row>
    <row r="164" spans="1:11" x14ac:dyDescent="0.25">
      <c r="A164" s="4" t="s">
        <v>332</v>
      </c>
      <c r="B164" t="s">
        <v>333</v>
      </c>
      <c r="C164" s="15" t="s">
        <v>12</v>
      </c>
      <c r="D164" s="15" t="s">
        <v>3</v>
      </c>
      <c r="E164" s="15" t="s">
        <v>5</v>
      </c>
      <c r="F164" s="15" t="s">
        <v>3</v>
      </c>
      <c r="G164" s="4" t="s">
        <v>443</v>
      </c>
      <c r="H164" s="14">
        <v>8</v>
      </c>
      <c r="I164" s="7">
        <f t="shared" si="26"/>
        <v>3240</v>
      </c>
      <c r="J164" s="1"/>
      <c r="K164" s="22"/>
    </row>
    <row r="165" spans="1:11" x14ac:dyDescent="0.25">
      <c r="A165" s="4" t="s">
        <v>410</v>
      </c>
      <c r="B165" t="s">
        <v>411</v>
      </c>
      <c r="C165" s="15" t="s">
        <v>12</v>
      </c>
      <c r="D165" s="15" t="s">
        <v>3</v>
      </c>
      <c r="E165" s="15" t="s">
        <v>5</v>
      </c>
      <c r="F165" s="15" t="s">
        <v>3</v>
      </c>
      <c r="G165" s="4" t="s">
        <v>443</v>
      </c>
      <c r="H165" s="14">
        <v>2</v>
      </c>
      <c r="I165" s="7">
        <f t="shared" si="26"/>
        <v>810</v>
      </c>
      <c r="J165" s="1"/>
      <c r="K165" s="22"/>
    </row>
    <row r="166" spans="1:11" x14ac:dyDescent="0.25">
      <c r="A166" s="4" t="s">
        <v>206</v>
      </c>
      <c r="B166" t="s">
        <v>207</v>
      </c>
      <c r="C166" s="15" t="s">
        <v>12</v>
      </c>
      <c r="D166" s="15" t="s">
        <v>3</v>
      </c>
      <c r="E166" s="15" t="s">
        <v>5</v>
      </c>
      <c r="F166" s="15" t="s">
        <v>3</v>
      </c>
      <c r="G166" s="4" t="s">
        <v>443</v>
      </c>
      <c r="H166" s="14">
        <v>10</v>
      </c>
      <c r="I166" s="7">
        <f t="shared" si="26"/>
        <v>4050</v>
      </c>
      <c r="J166" s="1"/>
      <c r="K166" s="22"/>
    </row>
    <row r="167" spans="1:11" x14ac:dyDescent="0.25">
      <c r="A167" s="4" t="s">
        <v>190</v>
      </c>
      <c r="B167" t="s">
        <v>191</v>
      </c>
      <c r="C167" s="15" t="s">
        <v>12</v>
      </c>
      <c r="D167" s="15" t="s">
        <v>3</v>
      </c>
      <c r="E167" s="15" t="s">
        <v>5</v>
      </c>
      <c r="F167" s="15" t="s">
        <v>3</v>
      </c>
      <c r="G167" s="4" t="s">
        <v>443</v>
      </c>
      <c r="H167">
        <v>13</v>
      </c>
      <c r="I167" s="7">
        <f t="shared" si="26"/>
        <v>5265</v>
      </c>
      <c r="J167" s="1" t="s">
        <v>444</v>
      </c>
      <c r="K167" s="22">
        <f>+SUM(I158:I167)</f>
        <v>106920</v>
      </c>
    </row>
    <row r="168" spans="1:11" x14ac:dyDescent="0.25">
      <c r="A168" s="4" t="s">
        <v>196</v>
      </c>
      <c r="B168" t="s">
        <v>197</v>
      </c>
      <c r="C168" s="15" t="s">
        <v>4</v>
      </c>
      <c r="D168" s="15" t="s">
        <v>3</v>
      </c>
      <c r="E168" s="15" t="s">
        <v>5</v>
      </c>
      <c r="F168" s="15" t="s">
        <v>3</v>
      </c>
      <c r="G168" s="4" t="s">
        <v>445</v>
      </c>
      <c r="H168" s="14">
        <v>41</v>
      </c>
      <c r="I168" s="7">
        <f t="shared" si="26"/>
        <v>16605</v>
      </c>
      <c r="J168" s="11"/>
      <c r="K168" s="22"/>
    </row>
    <row r="169" spans="1:11" x14ac:dyDescent="0.25">
      <c r="A169" s="4" t="s">
        <v>330</v>
      </c>
      <c r="B169" t="s">
        <v>331</v>
      </c>
      <c r="C169" s="15" t="s">
        <v>4</v>
      </c>
      <c r="D169" s="15" t="s">
        <v>3</v>
      </c>
      <c r="E169" s="15" t="s">
        <v>5</v>
      </c>
      <c r="F169" s="15" t="s">
        <v>3</v>
      </c>
      <c r="G169" s="4" t="s">
        <v>445</v>
      </c>
      <c r="H169" s="14">
        <v>42</v>
      </c>
      <c r="I169" s="7">
        <f t="shared" si="26"/>
        <v>17010</v>
      </c>
      <c r="J169" s="1"/>
      <c r="K169" s="22"/>
    </row>
    <row r="170" spans="1:11" x14ac:dyDescent="0.25">
      <c r="A170" s="4" t="s">
        <v>182</v>
      </c>
      <c r="B170" t="s">
        <v>183</v>
      </c>
      <c r="C170" s="15" t="s">
        <v>4</v>
      </c>
      <c r="D170" s="15" t="s">
        <v>3</v>
      </c>
      <c r="E170" s="15" t="s">
        <v>5</v>
      </c>
      <c r="F170" s="15" t="s">
        <v>3</v>
      </c>
      <c r="G170" s="4" t="s">
        <v>445</v>
      </c>
      <c r="H170" s="14">
        <v>55</v>
      </c>
      <c r="I170" s="7">
        <f t="shared" si="26"/>
        <v>22275</v>
      </c>
      <c r="J170" s="1"/>
      <c r="K170" s="22"/>
    </row>
    <row r="171" spans="1:11" x14ac:dyDescent="0.25">
      <c r="A171" s="4" t="s">
        <v>346</v>
      </c>
      <c r="B171" t="s">
        <v>347</v>
      </c>
      <c r="C171" s="15" t="s">
        <v>4</v>
      </c>
      <c r="D171" s="15" t="s">
        <v>3</v>
      </c>
      <c r="E171" s="15" t="s">
        <v>5</v>
      </c>
      <c r="F171" s="15" t="s">
        <v>3</v>
      </c>
      <c r="G171" s="4" t="s">
        <v>445</v>
      </c>
      <c r="H171" s="14">
        <v>30</v>
      </c>
      <c r="I171" s="7">
        <f t="shared" si="26"/>
        <v>12150</v>
      </c>
      <c r="J171" s="1"/>
      <c r="K171" s="22"/>
    </row>
    <row r="172" spans="1:11" x14ac:dyDescent="0.25">
      <c r="A172" s="4" t="s">
        <v>380</v>
      </c>
      <c r="B172" t="s">
        <v>381</v>
      </c>
      <c r="C172" s="15" t="s">
        <v>4</v>
      </c>
      <c r="D172" s="15" t="s">
        <v>3</v>
      </c>
      <c r="E172" s="15" t="s">
        <v>5</v>
      </c>
      <c r="F172" s="15" t="s">
        <v>3</v>
      </c>
      <c r="G172" s="4" t="s">
        <v>445</v>
      </c>
      <c r="H172" s="14">
        <v>32</v>
      </c>
      <c r="I172" s="7">
        <f t="shared" si="26"/>
        <v>12960</v>
      </c>
      <c r="J172" s="1"/>
      <c r="K172" s="22"/>
    </row>
    <row r="173" spans="1:11" x14ac:dyDescent="0.25">
      <c r="A173" s="4" t="s">
        <v>356</v>
      </c>
      <c r="B173" t="s">
        <v>357</v>
      </c>
      <c r="C173" s="15" t="s">
        <v>4</v>
      </c>
      <c r="D173" s="15" t="s">
        <v>3</v>
      </c>
      <c r="E173" s="15" t="s">
        <v>5</v>
      </c>
      <c r="F173" s="15" t="s">
        <v>3</v>
      </c>
      <c r="G173" s="4" t="s">
        <v>445</v>
      </c>
      <c r="H173" s="14">
        <v>5</v>
      </c>
      <c r="I173" s="7">
        <f t="shared" si="26"/>
        <v>2025</v>
      </c>
      <c r="J173" s="1"/>
      <c r="K173" s="22"/>
    </row>
    <row r="174" spans="1:11" x14ac:dyDescent="0.25">
      <c r="A174" s="4" t="s">
        <v>174</v>
      </c>
      <c r="B174" t="s">
        <v>175</v>
      </c>
      <c r="C174" s="15" t="s">
        <v>4</v>
      </c>
      <c r="D174" s="15" t="s">
        <v>3</v>
      </c>
      <c r="E174" s="15" t="s">
        <v>5</v>
      </c>
      <c r="F174" s="15" t="s">
        <v>3</v>
      </c>
      <c r="G174" s="4" t="s">
        <v>445</v>
      </c>
      <c r="H174" s="14">
        <v>49</v>
      </c>
      <c r="I174" s="7">
        <f t="shared" si="26"/>
        <v>19845</v>
      </c>
      <c r="J174" s="1"/>
      <c r="K174" s="22"/>
    </row>
    <row r="175" spans="1:11" x14ac:dyDescent="0.25">
      <c r="A175" s="4" t="s">
        <v>314</v>
      </c>
      <c r="B175" t="s">
        <v>315</v>
      </c>
      <c r="C175" s="15" t="s">
        <v>4</v>
      </c>
      <c r="D175" s="15" t="s">
        <v>3</v>
      </c>
      <c r="E175" s="15" t="s">
        <v>5</v>
      </c>
      <c r="F175" s="15" t="s">
        <v>3</v>
      </c>
      <c r="G175" s="4" t="s">
        <v>445</v>
      </c>
      <c r="H175" s="14">
        <v>135</v>
      </c>
      <c r="I175" s="7">
        <f t="shared" si="26"/>
        <v>54675</v>
      </c>
      <c r="J175" s="1"/>
      <c r="K175" s="22"/>
    </row>
    <row r="176" spans="1:11" x14ac:dyDescent="0.25">
      <c r="A176" s="4" t="s">
        <v>234</v>
      </c>
      <c r="B176" t="s">
        <v>235</v>
      </c>
      <c r="C176" s="15" t="s">
        <v>4</v>
      </c>
      <c r="D176" s="15" t="s">
        <v>3</v>
      </c>
      <c r="E176" s="15" t="s">
        <v>5</v>
      </c>
      <c r="F176" s="15" t="s">
        <v>3</v>
      </c>
      <c r="G176" s="4" t="s">
        <v>445</v>
      </c>
      <c r="H176">
        <v>52</v>
      </c>
      <c r="I176" s="7">
        <f t="shared" si="26"/>
        <v>21060</v>
      </c>
      <c r="J176" s="1" t="s">
        <v>446</v>
      </c>
      <c r="K176" s="22">
        <f>+SUM(I168:I176)</f>
        <v>178605</v>
      </c>
    </row>
    <row r="177" spans="1:11" x14ac:dyDescent="0.25">
      <c r="A177" s="4" t="s">
        <v>184</v>
      </c>
      <c r="B177" t="s">
        <v>185</v>
      </c>
      <c r="C177" s="15" t="s">
        <v>43</v>
      </c>
      <c r="D177" s="15" t="s">
        <v>3</v>
      </c>
      <c r="E177" s="15" t="s">
        <v>5</v>
      </c>
      <c r="F177" s="15" t="s">
        <v>3</v>
      </c>
      <c r="G177" s="4" t="s">
        <v>447</v>
      </c>
      <c r="H177" s="14">
        <v>35</v>
      </c>
      <c r="I177" s="7">
        <f t="shared" si="26"/>
        <v>14175</v>
      </c>
      <c r="J177" s="1"/>
      <c r="K177" s="22"/>
    </row>
    <row r="178" spans="1:11" x14ac:dyDescent="0.25">
      <c r="A178" s="4" t="s">
        <v>392</v>
      </c>
      <c r="B178" t="s">
        <v>393</v>
      </c>
      <c r="C178" s="15" t="s">
        <v>43</v>
      </c>
      <c r="D178" s="15" t="s">
        <v>3</v>
      </c>
      <c r="E178" s="15" t="s">
        <v>5</v>
      </c>
      <c r="F178" s="15" t="s">
        <v>3</v>
      </c>
      <c r="G178" s="4" t="s">
        <v>447</v>
      </c>
      <c r="H178" s="14">
        <v>103</v>
      </c>
      <c r="I178" s="7">
        <f t="shared" si="26"/>
        <v>41715</v>
      </c>
      <c r="J178" s="11"/>
      <c r="K178" s="22"/>
    </row>
    <row r="179" spans="1:11" x14ac:dyDescent="0.25">
      <c r="A179" s="4" t="s">
        <v>316</v>
      </c>
      <c r="B179" t="s">
        <v>317</v>
      </c>
      <c r="C179" s="15" t="s">
        <v>43</v>
      </c>
      <c r="D179" s="15" t="s">
        <v>3</v>
      </c>
      <c r="E179" s="15" t="s">
        <v>5</v>
      </c>
      <c r="F179" s="15" t="s">
        <v>3</v>
      </c>
      <c r="G179" s="4" t="s">
        <v>447</v>
      </c>
      <c r="H179" s="14">
        <v>108</v>
      </c>
      <c r="I179" s="7">
        <f t="shared" si="26"/>
        <v>43740</v>
      </c>
      <c r="J179" s="11"/>
      <c r="K179" s="22"/>
    </row>
    <row r="180" spans="1:11" x14ac:dyDescent="0.25">
      <c r="A180" s="4" t="s">
        <v>394</v>
      </c>
      <c r="B180" t="s">
        <v>395</v>
      </c>
      <c r="C180" s="15" t="s">
        <v>43</v>
      </c>
      <c r="D180" s="15" t="s">
        <v>3</v>
      </c>
      <c r="E180" s="15" t="s">
        <v>5</v>
      </c>
      <c r="F180" s="15" t="s">
        <v>3</v>
      </c>
      <c r="G180" s="4" t="s">
        <v>447</v>
      </c>
      <c r="H180" s="14">
        <v>138</v>
      </c>
      <c r="I180" s="7">
        <f t="shared" si="26"/>
        <v>55890</v>
      </c>
      <c r="J180" s="11"/>
      <c r="K180" s="22"/>
    </row>
    <row r="181" spans="1:11" x14ac:dyDescent="0.25">
      <c r="A181" s="4" t="s">
        <v>192</v>
      </c>
      <c r="B181" t="s">
        <v>193</v>
      </c>
      <c r="C181" s="15" t="s">
        <v>43</v>
      </c>
      <c r="D181" s="15" t="s">
        <v>3</v>
      </c>
      <c r="E181" s="15" t="s">
        <v>5</v>
      </c>
      <c r="F181" s="15" t="s">
        <v>3</v>
      </c>
      <c r="G181" s="4" t="s">
        <v>447</v>
      </c>
      <c r="H181" s="14">
        <v>151</v>
      </c>
      <c r="I181" s="7">
        <f t="shared" si="26"/>
        <v>61155</v>
      </c>
      <c r="J181" s="11"/>
      <c r="K181" s="22"/>
    </row>
    <row r="182" spans="1:11" x14ac:dyDescent="0.25">
      <c r="A182" s="4" t="s">
        <v>384</v>
      </c>
      <c r="B182" t="s">
        <v>385</v>
      </c>
      <c r="C182" s="15" t="s">
        <v>43</v>
      </c>
      <c r="D182" s="15" t="s">
        <v>3</v>
      </c>
      <c r="E182" s="15" t="s">
        <v>5</v>
      </c>
      <c r="F182" s="15" t="s">
        <v>3</v>
      </c>
      <c r="G182" s="4" t="s">
        <v>447</v>
      </c>
      <c r="H182" s="14">
        <v>140</v>
      </c>
      <c r="I182" s="7">
        <f t="shared" si="26"/>
        <v>56700</v>
      </c>
      <c r="J182" s="11"/>
      <c r="K182" s="22"/>
    </row>
    <row r="183" spans="1:11" x14ac:dyDescent="0.25">
      <c r="A183" s="4" t="s">
        <v>396</v>
      </c>
      <c r="B183" t="s">
        <v>397</v>
      </c>
      <c r="C183" s="15" t="s">
        <v>43</v>
      </c>
      <c r="D183" s="15" t="s">
        <v>3</v>
      </c>
      <c r="E183" s="15" t="s">
        <v>5</v>
      </c>
      <c r="F183" s="15" t="s">
        <v>3</v>
      </c>
      <c r="G183" s="4" t="s">
        <v>447</v>
      </c>
      <c r="H183" s="14">
        <v>7</v>
      </c>
      <c r="I183" s="7">
        <f t="shared" si="26"/>
        <v>2835</v>
      </c>
      <c r="J183" s="11"/>
      <c r="K183" s="22"/>
    </row>
    <row r="184" spans="1:11" x14ac:dyDescent="0.25">
      <c r="A184" s="4" t="s">
        <v>198</v>
      </c>
      <c r="B184" t="s">
        <v>199</v>
      </c>
      <c r="C184" s="15" t="s">
        <v>43</v>
      </c>
      <c r="D184" s="15" t="s">
        <v>3</v>
      </c>
      <c r="E184" s="15" t="s">
        <v>5</v>
      </c>
      <c r="F184" s="15" t="s">
        <v>3</v>
      </c>
      <c r="G184" s="4" t="s">
        <v>447</v>
      </c>
      <c r="H184" s="14">
        <v>33</v>
      </c>
      <c r="I184" s="7">
        <f t="shared" si="26"/>
        <v>13365</v>
      </c>
      <c r="J184" s="11"/>
      <c r="K184" s="22"/>
    </row>
    <row r="185" spans="1:11" x14ac:dyDescent="0.25">
      <c r="A185" s="4" t="s">
        <v>398</v>
      </c>
      <c r="B185" t="s">
        <v>399</v>
      </c>
      <c r="C185" s="15" t="s">
        <v>43</v>
      </c>
      <c r="D185" s="15" t="s">
        <v>3</v>
      </c>
      <c r="E185" s="15" t="s">
        <v>5</v>
      </c>
      <c r="F185" s="15" t="s">
        <v>3</v>
      </c>
      <c r="G185" s="4" t="s">
        <v>447</v>
      </c>
      <c r="H185">
        <v>54</v>
      </c>
      <c r="I185" s="7">
        <f t="shared" si="26"/>
        <v>21870</v>
      </c>
      <c r="J185" s="11" t="s">
        <v>448</v>
      </c>
      <c r="K185" s="22">
        <f>+SUM(I177:I185)</f>
        <v>311445</v>
      </c>
    </row>
    <row r="186" spans="1:11" x14ac:dyDescent="0.25">
      <c r="A186" s="4" t="s">
        <v>321</v>
      </c>
      <c r="B186" t="s">
        <v>322</v>
      </c>
      <c r="C186" s="15" t="s">
        <v>74</v>
      </c>
      <c r="D186" s="15" t="s">
        <v>3</v>
      </c>
      <c r="E186" s="15" t="s">
        <v>5</v>
      </c>
      <c r="F186" s="15" t="s">
        <v>3</v>
      </c>
      <c r="G186" s="4" t="s">
        <v>449</v>
      </c>
      <c r="H186">
        <v>36</v>
      </c>
      <c r="I186" s="7">
        <f t="shared" si="26"/>
        <v>14580</v>
      </c>
      <c r="J186" s="11" t="s">
        <v>450</v>
      </c>
      <c r="K186" s="22">
        <f>+I186</f>
        <v>14580</v>
      </c>
    </row>
    <row r="187" spans="1:11" x14ac:dyDescent="0.25">
      <c r="A187" s="4" t="s">
        <v>386</v>
      </c>
      <c r="B187" t="s">
        <v>387</v>
      </c>
      <c r="C187" s="15" t="s">
        <v>40</v>
      </c>
      <c r="D187" s="15" t="s">
        <v>3</v>
      </c>
      <c r="E187" s="15" t="s">
        <v>5</v>
      </c>
      <c r="F187" s="15" t="s">
        <v>3</v>
      </c>
      <c r="G187" s="4" t="s">
        <v>451</v>
      </c>
      <c r="H187" s="14">
        <v>57</v>
      </c>
      <c r="I187" s="7">
        <f t="shared" si="26"/>
        <v>23085</v>
      </c>
      <c r="J187" s="1" t="s">
        <v>452</v>
      </c>
      <c r="K187" s="22">
        <f>+I187</f>
        <v>23085</v>
      </c>
    </row>
    <row r="188" spans="1:11" x14ac:dyDescent="0.25">
      <c r="A188" s="4" t="s">
        <v>170</v>
      </c>
      <c r="B188" t="s">
        <v>171</v>
      </c>
      <c r="C188" s="15" t="s">
        <v>36</v>
      </c>
      <c r="D188" s="15" t="s">
        <v>3</v>
      </c>
      <c r="E188" s="15" t="s">
        <v>5</v>
      </c>
      <c r="F188" s="15" t="s">
        <v>3</v>
      </c>
      <c r="G188" s="4" t="s">
        <v>453</v>
      </c>
      <c r="H188" s="14">
        <v>10</v>
      </c>
      <c r="I188" s="7">
        <f t="shared" si="26"/>
        <v>4050</v>
      </c>
      <c r="J188" s="11"/>
      <c r="K188" s="22"/>
    </row>
    <row r="189" spans="1:11" x14ac:dyDescent="0.25">
      <c r="A189" s="4" t="s">
        <v>308</v>
      </c>
      <c r="B189" t="s">
        <v>309</v>
      </c>
      <c r="C189" s="15" t="s">
        <v>36</v>
      </c>
      <c r="D189" s="15" t="s">
        <v>3</v>
      </c>
      <c r="E189" s="15" t="s">
        <v>5</v>
      </c>
      <c r="F189" s="15" t="s">
        <v>3</v>
      </c>
      <c r="G189" s="4" t="s">
        <v>453</v>
      </c>
      <c r="H189" s="14">
        <v>53</v>
      </c>
      <c r="I189" s="7">
        <f t="shared" si="26"/>
        <v>21465</v>
      </c>
      <c r="J189" s="1"/>
      <c r="K189" s="22"/>
    </row>
    <row r="190" spans="1:11" x14ac:dyDescent="0.25">
      <c r="A190" s="4" t="s">
        <v>292</v>
      </c>
      <c r="B190" t="s">
        <v>293</v>
      </c>
      <c r="C190" s="15" t="s">
        <v>36</v>
      </c>
      <c r="D190" s="15" t="s">
        <v>3</v>
      </c>
      <c r="E190" s="15" t="s">
        <v>5</v>
      </c>
      <c r="F190" s="15" t="s">
        <v>3</v>
      </c>
      <c r="G190" s="4" t="s">
        <v>453</v>
      </c>
      <c r="H190" s="14">
        <v>27</v>
      </c>
      <c r="I190" s="7">
        <f t="shared" si="26"/>
        <v>10935</v>
      </c>
      <c r="J190" s="1"/>
      <c r="K190" s="22"/>
    </row>
    <row r="191" spans="1:11" x14ac:dyDescent="0.25">
      <c r="A191" s="4" t="s">
        <v>168</v>
      </c>
      <c r="B191" t="s">
        <v>169</v>
      </c>
      <c r="C191" s="15" t="s">
        <v>36</v>
      </c>
      <c r="D191" s="15" t="s">
        <v>3</v>
      </c>
      <c r="E191" s="15" t="s">
        <v>5</v>
      </c>
      <c r="F191" s="15" t="s">
        <v>3</v>
      </c>
      <c r="G191" s="4" t="s">
        <v>453</v>
      </c>
      <c r="H191" s="14">
        <v>14</v>
      </c>
      <c r="I191" s="7">
        <f t="shared" si="26"/>
        <v>5670</v>
      </c>
      <c r="J191" s="1"/>
      <c r="K191" s="22"/>
    </row>
    <row r="192" spans="1:11" x14ac:dyDescent="0.25">
      <c r="A192" s="4" t="s">
        <v>180</v>
      </c>
      <c r="B192" t="s">
        <v>181</v>
      </c>
      <c r="C192" s="15" t="s">
        <v>36</v>
      </c>
      <c r="D192" s="15" t="s">
        <v>3</v>
      </c>
      <c r="E192" s="15" t="s">
        <v>5</v>
      </c>
      <c r="F192" s="15" t="s">
        <v>3</v>
      </c>
      <c r="G192" s="4" t="s">
        <v>453</v>
      </c>
      <c r="H192" s="14">
        <v>13</v>
      </c>
      <c r="I192" s="7">
        <f t="shared" si="26"/>
        <v>5265</v>
      </c>
      <c r="J192" s="1"/>
      <c r="K192" s="22"/>
    </row>
    <row r="193" spans="1:11" x14ac:dyDescent="0.25">
      <c r="A193" s="4" t="s">
        <v>178</v>
      </c>
      <c r="B193" t="s">
        <v>179</v>
      </c>
      <c r="C193" s="15" t="s">
        <v>36</v>
      </c>
      <c r="D193" s="15" t="s">
        <v>3</v>
      </c>
      <c r="E193" s="15" t="s">
        <v>5</v>
      </c>
      <c r="F193" s="15" t="s">
        <v>3</v>
      </c>
      <c r="G193" s="4" t="s">
        <v>453</v>
      </c>
      <c r="H193" s="14">
        <v>16</v>
      </c>
      <c r="I193" s="7">
        <f t="shared" si="26"/>
        <v>6480</v>
      </c>
      <c r="J193" s="11"/>
      <c r="K193" s="22"/>
    </row>
    <row r="194" spans="1:11" x14ac:dyDescent="0.25">
      <c r="A194" s="4" t="s">
        <v>91</v>
      </c>
      <c r="B194" t="s">
        <v>92</v>
      </c>
      <c r="C194" s="15" t="s">
        <v>36</v>
      </c>
      <c r="D194" s="15" t="s">
        <v>3</v>
      </c>
      <c r="E194" s="15" t="s">
        <v>5</v>
      </c>
      <c r="F194" s="15" t="s">
        <v>3</v>
      </c>
      <c r="G194" s="4" t="s">
        <v>453</v>
      </c>
      <c r="H194" s="14">
        <v>24</v>
      </c>
      <c r="I194" s="7">
        <f t="shared" ref="I194:I202" si="32">H194*405</f>
        <v>9720</v>
      </c>
      <c r="J194" s="1"/>
      <c r="K194" s="22"/>
    </row>
    <row r="195" spans="1:11" x14ac:dyDescent="0.25">
      <c r="A195" s="4" t="s">
        <v>176</v>
      </c>
      <c r="B195" t="s">
        <v>177</v>
      </c>
      <c r="C195" s="15" t="s">
        <v>36</v>
      </c>
      <c r="D195" s="15" t="s">
        <v>3</v>
      </c>
      <c r="E195" s="15" t="s">
        <v>5</v>
      </c>
      <c r="F195" s="15" t="s">
        <v>3</v>
      </c>
      <c r="G195" s="4" t="s">
        <v>453</v>
      </c>
      <c r="H195">
        <v>12</v>
      </c>
      <c r="I195" s="7">
        <f t="shared" si="32"/>
        <v>4860</v>
      </c>
      <c r="J195" s="1" t="s">
        <v>454</v>
      </c>
      <c r="K195" s="22">
        <f>+SUM(I188:I195)</f>
        <v>68445</v>
      </c>
    </row>
    <row r="196" spans="1:11" x14ac:dyDescent="0.25">
      <c r="A196" s="4" t="s">
        <v>388</v>
      </c>
      <c r="B196" t="s">
        <v>389</v>
      </c>
      <c r="C196" s="15" t="s">
        <v>35</v>
      </c>
      <c r="D196" s="15" t="s">
        <v>3</v>
      </c>
      <c r="E196" s="15" t="s">
        <v>5</v>
      </c>
      <c r="F196" s="15" t="s">
        <v>3</v>
      </c>
      <c r="G196" s="4" t="s">
        <v>455</v>
      </c>
      <c r="H196" s="14">
        <v>22</v>
      </c>
      <c r="I196" s="7">
        <f t="shared" si="32"/>
        <v>8910</v>
      </c>
      <c r="J196" s="1" t="s">
        <v>456</v>
      </c>
      <c r="K196" s="22">
        <f>+I196</f>
        <v>8910</v>
      </c>
    </row>
    <row r="197" spans="1:11" x14ac:dyDescent="0.25">
      <c r="A197" s="4" t="s">
        <v>194</v>
      </c>
      <c r="B197" t="s">
        <v>195</v>
      </c>
      <c r="C197" s="15" t="s">
        <v>74</v>
      </c>
      <c r="D197" s="15" t="s">
        <v>3</v>
      </c>
      <c r="E197" s="15" t="s">
        <v>5</v>
      </c>
      <c r="F197" s="15" t="s">
        <v>3</v>
      </c>
      <c r="G197" s="4" t="s">
        <v>457</v>
      </c>
      <c r="H197" s="14">
        <v>320</v>
      </c>
      <c r="I197" s="7">
        <f t="shared" si="32"/>
        <v>129600</v>
      </c>
      <c r="J197" s="11" t="s">
        <v>458</v>
      </c>
      <c r="K197" s="22">
        <f>+I197</f>
        <v>129600</v>
      </c>
    </row>
    <row r="198" spans="1:11" x14ac:dyDescent="0.25">
      <c r="A198" s="4" t="s">
        <v>186</v>
      </c>
      <c r="B198" t="s">
        <v>187</v>
      </c>
      <c r="C198" s="15" t="s">
        <v>12</v>
      </c>
      <c r="D198" s="15" t="s">
        <v>3</v>
      </c>
      <c r="E198" s="15" t="s">
        <v>5</v>
      </c>
      <c r="F198" s="15" t="s">
        <v>3</v>
      </c>
      <c r="G198" s="4" t="s">
        <v>459</v>
      </c>
      <c r="H198" s="14">
        <v>68</v>
      </c>
      <c r="I198" s="7">
        <f t="shared" si="32"/>
        <v>27540</v>
      </c>
      <c r="J198" s="1" t="s">
        <v>460</v>
      </c>
      <c r="K198" s="22">
        <f>+I198</f>
        <v>27540</v>
      </c>
    </row>
    <row r="199" spans="1:11" x14ac:dyDescent="0.25">
      <c r="A199" s="4" t="s">
        <v>166</v>
      </c>
      <c r="B199" t="s">
        <v>167</v>
      </c>
      <c r="C199" s="15" t="s">
        <v>53</v>
      </c>
      <c r="D199" s="15" t="s">
        <v>3</v>
      </c>
      <c r="E199" s="15" t="s">
        <v>5</v>
      </c>
      <c r="F199" s="15" t="s">
        <v>3</v>
      </c>
      <c r="G199" s="4" t="s">
        <v>461</v>
      </c>
      <c r="H199" s="14">
        <v>16</v>
      </c>
      <c r="I199" s="7">
        <f t="shared" si="32"/>
        <v>6480</v>
      </c>
      <c r="J199" s="1"/>
      <c r="K199" s="22"/>
    </row>
    <row r="200" spans="1:11" x14ac:dyDescent="0.25">
      <c r="A200" s="4" t="s">
        <v>414</v>
      </c>
      <c r="B200" t="s">
        <v>415</v>
      </c>
      <c r="C200" s="15" t="s">
        <v>53</v>
      </c>
      <c r="D200" s="15" t="s">
        <v>3</v>
      </c>
      <c r="E200" s="15" t="s">
        <v>5</v>
      </c>
      <c r="F200" s="15" t="s">
        <v>3</v>
      </c>
      <c r="G200" s="4" t="s">
        <v>461</v>
      </c>
      <c r="H200" s="14">
        <v>9</v>
      </c>
      <c r="I200" s="7">
        <f t="shared" si="32"/>
        <v>3645</v>
      </c>
      <c r="J200" s="1"/>
      <c r="K200" s="22"/>
    </row>
    <row r="201" spans="1:11" x14ac:dyDescent="0.25">
      <c r="A201" s="4" t="s">
        <v>416</v>
      </c>
      <c r="B201" t="s">
        <v>417</v>
      </c>
      <c r="C201" s="15" t="s">
        <v>53</v>
      </c>
      <c r="D201" s="15" t="s">
        <v>3</v>
      </c>
      <c r="E201" s="15" t="s">
        <v>5</v>
      </c>
      <c r="F201" s="15" t="s">
        <v>3</v>
      </c>
      <c r="G201" s="4" t="s">
        <v>461</v>
      </c>
      <c r="H201" s="14">
        <v>11</v>
      </c>
      <c r="I201" s="7">
        <f t="shared" si="32"/>
        <v>4455</v>
      </c>
      <c r="J201" s="11"/>
      <c r="K201" s="22"/>
    </row>
    <row r="202" spans="1:11" x14ac:dyDescent="0.25">
      <c r="A202" s="4" t="s">
        <v>212</v>
      </c>
      <c r="B202" t="s">
        <v>213</v>
      </c>
      <c r="C202" s="15" t="s">
        <v>53</v>
      </c>
      <c r="D202" s="15" t="s">
        <v>3</v>
      </c>
      <c r="E202" s="15" t="s">
        <v>5</v>
      </c>
      <c r="F202" s="15" t="s">
        <v>3</v>
      </c>
      <c r="G202" s="4" t="s">
        <v>461</v>
      </c>
      <c r="H202" s="14">
        <v>2</v>
      </c>
      <c r="I202" s="7">
        <f t="shared" si="32"/>
        <v>810</v>
      </c>
      <c r="J202" s="1" t="s">
        <v>462</v>
      </c>
      <c r="K202" s="22">
        <f>+SUM(I199:I202)</f>
        <v>15390</v>
      </c>
    </row>
    <row r="203" spans="1:11" x14ac:dyDescent="0.25">
      <c r="C203" s="15"/>
      <c r="D203" s="15"/>
      <c r="E203" s="15"/>
      <c r="F203" s="15"/>
      <c r="H203"/>
      <c r="I203" s="7">
        <f>SUM(I2:I202)</f>
        <v>5920290</v>
      </c>
      <c r="J203" s="11"/>
      <c r="K203" s="22">
        <f>SUM(K2:K202)</f>
        <v>5920290</v>
      </c>
    </row>
    <row r="204" spans="1:11" x14ac:dyDescent="0.25">
      <c r="C204" s="15"/>
      <c r="D204" s="15"/>
      <c r="E204" s="15"/>
      <c r="F204" s="15"/>
      <c r="H204"/>
      <c r="J20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ySplit="1" topLeftCell="A29" activePane="bottomLeft" state="frozen"/>
      <selection pane="bottomLeft" activeCell="F35" sqref="F35"/>
    </sheetView>
  </sheetViews>
  <sheetFormatPr baseColWidth="10" defaultRowHeight="15" x14ac:dyDescent="0.25"/>
  <cols>
    <col min="1" max="1" width="11.42578125" style="10"/>
    <col min="2" max="2" width="54.28515625" style="11" customWidth="1"/>
    <col min="3" max="3" width="12.28515625" style="13" customWidth="1"/>
    <col min="4" max="4" width="11.42578125" style="10"/>
    <col min="5" max="5" width="11.42578125" style="11"/>
    <col min="6" max="6" width="22.5703125" style="11" customWidth="1"/>
    <col min="7" max="16384" width="11.42578125" style="11"/>
  </cols>
  <sheetData>
    <row r="1" spans="1:6" customFormat="1" ht="45" x14ac:dyDescent="0.25">
      <c r="A1" s="8" t="s">
        <v>0</v>
      </c>
      <c r="B1" s="9" t="s">
        <v>440</v>
      </c>
      <c r="C1" s="9" t="s">
        <v>489</v>
      </c>
      <c r="D1" s="9" t="s">
        <v>490</v>
      </c>
    </row>
    <row r="2" spans="1:6" x14ac:dyDescent="0.25">
      <c r="A2" s="10" t="s">
        <v>236</v>
      </c>
      <c r="B2" s="11" t="s">
        <v>479</v>
      </c>
      <c r="C2" s="10">
        <v>171</v>
      </c>
      <c r="D2" s="12">
        <f>C2*405</f>
        <v>69255</v>
      </c>
    </row>
    <row r="3" spans="1:6" x14ac:dyDescent="0.25">
      <c r="A3" s="10" t="s">
        <v>364</v>
      </c>
      <c r="B3" s="11" t="s">
        <v>470</v>
      </c>
      <c r="C3" s="10">
        <v>150</v>
      </c>
      <c r="D3" s="12">
        <f t="shared" ref="D3:D31" si="0">C3*405</f>
        <v>60750</v>
      </c>
    </row>
    <row r="4" spans="1:6" x14ac:dyDescent="0.25">
      <c r="A4" s="10" t="s">
        <v>251</v>
      </c>
      <c r="B4" s="11" t="s">
        <v>465</v>
      </c>
      <c r="C4" s="10">
        <v>68</v>
      </c>
      <c r="D4" s="12">
        <f t="shared" si="0"/>
        <v>27540</v>
      </c>
    </row>
    <row r="5" spans="1:6" x14ac:dyDescent="0.25">
      <c r="A5" s="10" t="s">
        <v>162</v>
      </c>
      <c r="B5" s="11" t="s">
        <v>477</v>
      </c>
      <c r="C5" s="10">
        <v>60</v>
      </c>
      <c r="D5" s="12">
        <f t="shared" si="0"/>
        <v>24300</v>
      </c>
    </row>
    <row r="6" spans="1:6" x14ac:dyDescent="0.25">
      <c r="A6" s="10" t="s">
        <v>260</v>
      </c>
      <c r="B6" s="11" t="s">
        <v>262</v>
      </c>
      <c r="C6" s="10">
        <v>25</v>
      </c>
      <c r="D6" s="12">
        <f t="shared" si="0"/>
        <v>10125</v>
      </c>
    </row>
    <row r="7" spans="1:6" x14ac:dyDescent="0.25">
      <c r="A7" s="10" t="s">
        <v>271</v>
      </c>
      <c r="B7" s="11" t="s">
        <v>272</v>
      </c>
      <c r="C7" s="10">
        <v>20</v>
      </c>
      <c r="D7" s="12">
        <f t="shared" si="0"/>
        <v>8100</v>
      </c>
    </row>
    <row r="8" spans="1:6" x14ac:dyDescent="0.25">
      <c r="A8" s="10" t="s">
        <v>256</v>
      </c>
      <c r="B8" s="11" t="s">
        <v>468</v>
      </c>
      <c r="C8" s="10">
        <v>15</v>
      </c>
      <c r="D8" s="12">
        <f t="shared" si="0"/>
        <v>6075</v>
      </c>
    </row>
    <row r="9" spans="1:6" x14ac:dyDescent="0.25">
      <c r="A9" s="10" t="s">
        <v>230</v>
      </c>
      <c r="B9" s="11" t="s">
        <v>469</v>
      </c>
      <c r="C9" s="10">
        <v>10</v>
      </c>
      <c r="D9" s="12">
        <f t="shared" si="0"/>
        <v>4050</v>
      </c>
    </row>
    <row r="10" spans="1:6" x14ac:dyDescent="0.25">
      <c r="A10" s="10" t="s">
        <v>174</v>
      </c>
      <c r="B10" s="11" t="s">
        <v>488</v>
      </c>
      <c r="C10" s="10">
        <v>9</v>
      </c>
      <c r="D10" s="12">
        <f t="shared" si="0"/>
        <v>3645</v>
      </c>
    </row>
    <row r="11" spans="1:6" x14ac:dyDescent="0.25">
      <c r="A11" s="10" t="s">
        <v>225</v>
      </c>
      <c r="B11" s="11" t="s">
        <v>486</v>
      </c>
      <c r="C11" s="10">
        <v>7</v>
      </c>
      <c r="D11" s="12">
        <f t="shared" si="0"/>
        <v>2835</v>
      </c>
      <c r="E11" s="4" t="s">
        <v>227</v>
      </c>
      <c r="F11" s="11" t="s">
        <v>255</v>
      </c>
    </row>
    <row r="12" spans="1:6" x14ac:dyDescent="0.25">
      <c r="A12" s="10" t="s">
        <v>247</v>
      </c>
      <c r="B12" s="11" t="s">
        <v>483</v>
      </c>
      <c r="C12" s="10">
        <v>6</v>
      </c>
      <c r="D12" s="12">
        <f t="shared" si="0"/>
        <v>2430</v>
      </c>
    </row>
    <row r="13" spans="1:6" x14ac:dyDescent="0.25">
      <c r="A13" s="10" t="s">
        <v>265</v>
      </c>
      <c r="B13" s="11" t="s">
        <v>474</v>
      </c>
      <c r="C13" s="10">
        <v>5</v>
      </c>
      <c r="D13" s="12">
        <f t="shared" si="0"/>
        <v>2025</v>
      </c>
    </row>
    <row r="14" spans="1:6" x14ac:dyDescent="0.25">
      <c r="A14" s="10" t="s">
        <v>214</v>
      </c>
      <c r="B14" s="11" t="s">
        <v>215</v>
      </c>
      <c r="C14" s="10">
        <v>5</v>
      </c>
      <c r="D14" s="12">
        <f t="shared" si="0"/>
        <v>2025</v>
      </c>
    </row>
    <row r="15" spans="1:6" x14ac:dyDescent="0.25">
      <c r="A15" s="10" t="s">
        <v>348</v>
      </c>
      <c r="B15" s="11" t="s">
        <v>467</v>
      </c>
      <c r="C15" s="10">
        <v>5</v>
      </c>
      <c r="D15" s="12">
        <f t="shared" si="0"/>
        <v>2025</v>
      </c>
    </row>
    <row r="16" spans="1:6" x14ac:dyDescent="0.25">
      <c r="A16" s="10" t="s">
        <v>368</v>
      </c>
      <c r="B16" s="11" t="s">
        <v>484</v>
      </c>
      <c r="C16" s="10">
        <v>4</v>
      </c>
      <c r="D16" s="12">
        <f t="shared" si="0"/>
        <v>1620</v>
      </c>
    </row>
    <row r="17" spans="1:6" x14ac:dyDescent="0.25">
      <c r="A17" s="10" t="s">
        <v>71</v>
      </c>
      <c r="B17" s="11" t="s">
        <v>472</v>
      </c>
      <c r="C17" s="10">
        <v>4</v>
      </c>
      <c r="D17" s="12">
        <f t="shared" si="0"/>
        <v>1620</v>
      </c>
    </row>
    <row r="18" spans="1:6" x14ac:dyDescent="0.25">
      <c r="A18" s="10" t="s">
        <v>227</v>
      </c>
      <c r="B18" s="11" t="s">
        <v>478</v>
      </c>
      <c r="C18" s="10">
        <v>4</v>
      </c>
      <c r="D18" s="12">
        <f t="shared" si="0"/>
        <v>1620</v>
      </c>
    </row>
    <row r="19" spans="1:6" x14ac:dyDescent="0.25">
      <c r="A19" s="10" t="s">
        <v>210</v>
      </c>
      <c r="B19" s="11" t="s">
        <v>464</v>
      </c>
      <c r="C19" s="10">
        <v>4</v>
      </c>
      <c r="D19" s="12">
        <f t="shared" si="0"/>
        <v>1620</v>
      </c>
    </row>
    <row r="20" spans="1:6" x14ac:dyDescent="0.25">
      <c r="A20" s="10" t="s">
        <v>263</v>
      </c>
      <c r="B20" s="11" t="s">
        <v>476</v>
      </c>
      <c r="C20" s="10">
        <v>3</v>
      </c>
      <c r="D20" s="12">
        <f t="shared" si="0"/>
        <v>1215</v>
      </c>
    </row>
    <row r="21" spans="1:6" x14ac:dyDescent="0.25">
      <c r="A21" s="10" t="s">
        <v>208</v>
      </c>
      <c r="B21" s="11" t="s">
        <v>473</v>
      </c>
      <c r="C21" s="10">
        <v>3</v>
      </c>
      <c r="D21" s="12">
        <f t="shared" si="0"/>
        <v>1215</v>
      </c>
    </row>
    <row r="22" spans="1:6" x14ac:dyDescent="0.25">
      <c r="A22" s="10" t="s">
        <v>267</v>
      </c>
      <c r="B22" s="11" t="s">
        <v>268</v>
      </c>
      <c r="C22" s="10">
        <v>3</v>
      </c>
      <c r="D22" s="12">
        <f t="shared" si="0"/>
        <v>1215</v>
      </c>
    </row>
    <row r="23" spans="1:6" x14ac:dyDescent="0.25">
      <c r="A23" s="10" t="s">
        <v>362</v>
      </c>
      <c r="B23" s="11" t="s">
        <v>482</v>
      </c>
      <c r="C23" s="10">
        <v>3</v>
      </c>
      <c r="D23" s="12">
        <f t="shared" si="0"/>
        <v>1215</v>
      </c>
    </row>
    <row r="24" spans="1:6" x14ac:dyDescent="0.25">
      <c r="A24" s="10" t="s">
        <v>422</v>
      </c>
      <c r="B24" s="11" t="s">
        <v>475</v>
      </c>
      <c r="C24" s="10">
        <v>3</v>
      </c>
      <c r="D24" s="12">
        <f t="shared" si="0"/>
        <v>1215</v>
      </c>
    </row>
    <row r="25" spans="1:6" x14ac:dyDescent="0.25">
      <c r="A25" s="10" t="s">
        <v>420</v>
      </c>
      <c r="B25" s="11" t="s">
        <v>481</v>
      </c>
      <c r="C25" s="10">
        <v>2</v>
      </c>
      <c r="D25" s="12">
        <f t="shared" si="0"/>
        <v>810</v>
      </c>
    </row>
    <row r="26" spans="1:6" x14ac:dyDescent="0.25">
      <c r="A26" s="10" t="s">
        <v>238</v>
      </c>
      <c r="B26" s="11" t="s">
        <v>471</v>
      </c>
      <c r="C26" s="10">
        <v>2</v>
      </c>
      <c r="D26" s="12">
        <f t="shared" si="0"/>
        <v>810</v>
      </c>
    </row>
    <row r="27" spans="1:6" x14ac:dyDescent="0.25">
      <c r="A27" s="10" t="s">
        <v>258</v>
      </c>
      <c r="B27" s="11" t="s">
        <v>485</v>
      </c>
      <c r="C27" s="10">
        <v>1</v>
      </c>
      <c r="D27" s="12">
        <f t="shared" si="0"/>
        <v>405</v>
      </c>
    </row>
    <row r="28" spans="1:6" x14ac:dyDescent="0.25">
      <c r="A28" s="10" t="s">
        <v>356</v>
      </c>
      <c r="B28" s="11" t="s">
        <v>487</v>
      </c>
      <c r="C28" s="10">
        <v>1</v>
      </c>
      <c r="D28" s="12">
        <f t="shared" si="0"/>
        <v>405</v>
      </c>
      <c r="E28" s="11" t="s">
        <v>445</v>
      </c>
      <c r="F28" s="1" t="s">
        <v>446</v>
      </c>
    </row>
    <row r="29" spans="1:6" x14ac:dyDescent="0.25">
      <c r="A29" s="10" t="s">
        <v>68</v>
      </c>
      <c r="B29" s="11" t="s">
        <v>480</v>
      </c>
      <c r="C29" s="10">
        <v>1</v>
      </c>
      <c r="D29" s="12">
        <f t="shared" si="0"/>
        <v>405</v>
      </c>
    </row>
    <row r="30" spans="1:6" x14ac:dyDescent="0.25">
      <c r="A30" s="10" t="s">
        <v>38</v>
      </c>
      <c r="B30" s="11" t="s">
        <v>466</v>
      </c>
      <c r="C30" s="10">
        <v>1</v>
      </c>
      <c r="D30" s="12">
        <f t="shared" si="0"/>
        <v>405</v>
      </c>
      <c r="F30" s="11" t="s">
        <v>37</v>
      </c>
    </row>
    <row r="31" spans="1:6" x14ac:dyDescent="0.25">
      <c r="A31" s="10" t="s">
        <v>312</v>
      </c>
      <c r="B31" s="11" t="s">
        <v>463</v>
      </c>
      <c r="C31" s="10">
        <v>1</v>
      </c>
      <c r="D31" s="12">
        <f t="shared" si="0"/>
        <v>405</v>
      </c>
    </row>
    <row r="32" spans="1:6" x14ac:dyDescent="0.25">
      <c r="B32" s="17" t="s">
        <v>497</v>
      </c>
      <c r="C32" s="18">
        <f>SUM(C2:C31)</f>
        <v>596</v>
      </c>
      <c r="D32" s="19">
        <f>SUM(D2:D31)</f>
        <v>241380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G9" sqref="G9"/>
    </sheetView>
  </sheetViews>
  <sheetFormatPr baseColWidth="10" defaultRowHeight="15" x14ac:dyDescent="0.25"/>
  <cols>
    <col min="1" max="1" width="8.7109375" customWidth="1"/>
    <col min="2" max="2" width="47.28515625" customWidth="1"/>
    <col min="3" max="3" width="13.42578125" hidden="1" customWidth="1"/>
    <col min="4" max="4" width="13.5703125" hidden="1" customWidth="1"/>
    <col min="5" max="5" width="13.5703125" customWidth="1"/>
  </cols>
  <sheetData>
    <row r="1" spans="1:5" x14ac:dyDescent="0.25">
      <c r="B1" t="s">
        <v>504</v>
      </c>
    </row>
    <row r="2" spans="1:5" ht="45" x14ac:dyDescent="0.25">
      <c r="A2" s="32" t="s">
        <v>495</v>
      </c>
      <c r="B2" s="26" t="s">
        <v>503</v>
      </c>
      <c r="C2" s="32" t="s">
        <v>500</v>
      </c>
      <c r="D2" s="32" t="s">
        <v>501</v>
      </c>
      <c r="E2" s="32" t="s">
        <v>502</v>
      </c>
    </row>
    <row r="3" spans="1:5" ht="30" x14ac:dyDescent="0.25">
      <c r="A3" s="31" t="s">
        <v>325</v>
      </c>
      <c r="B3" s="33" t="s">
        <v>326</v>
      </c>
      <c r="C3" s="27">
        <v>8100</v>
      </c>
      <c r="D3" s="28"/>
      <c r="E3" s="29">
        <f>+C3+D3</f>
        <v>8100</v>
      </c>
    </row>
    <row r="4" spans="1:5" x14ac:dyDescent="0.25">
      <c r="A4" s="31" t="s">
        <v>188</v>
      </c>
      <c r="B4" s="33" t="s">
        <v>189</v>
      </c>
      <c r="C4" s="27">
        <v>7695</v>
      </c>
      <c r="D4" s="28"/>
      <c r="E4" s="29">
        <f t="shared" ref="E4:E67" si="0">+C4+D4</f>
        <v>7695</v>
      </c>
    </row>
    <row r="5" spans="1:5" x14ac:dyDescent="0.25">
      <c r="A5" s="31" t="s">
        <v>59</v>
      </c>
      <c r="B5" s="33" t="s">
        <v>60</v>
      </c>
      <c r="C5" s="27">
        <v>10935</v>
      </c>
      <c r="D5" s="28"/>
      <c r="E5" s="29">
        <f t="shared" si="0"/>
        <v>10935</v>
      </c>
    </row>
    <row r="6" spans="1:5" x14ac:dyDescent="0.25">
      <c r="A6" s="31" t="s">
        <v>273</v>
      </c>
      <c r="B6" s="33" t="s">
        <v>274</v>
      </c>
      <c r="C6" s="27">
        <v>136080</v>
      </c>
      <c r="D6" s="28"/>
      <c r="E6" s="29">
        <f t="shared" si="0"/>
        <v>136080</v>
      </c>
    </row>
    <row r="7" spans="1:5" x14ac:dyDescent="0.25">
      <c r="A7" s="31" t="s">
        <v>223</v>
      </c>
      <c r="B7" s="33" t="s">
        <v>224</v>
      </c>
      <c r="C7" s="27">
        <v>81405</v>
      </c>
      <c r="D7" s="28"/>
      <c r="E7" s="29">
        <f t="shared" si="0"/>
        <v>81405</v>
      </c>
    </row>
    <row r="8" spans="1:5" x14ac:dyDescent="0.25">
      <c r="A8" s="31" t="s">
        <v>390</v>
      </c>
      <c r="B8" s="33" t="s">
        <v>391</v>
      </c>
      <c r="C8" s="27">
        <v>11745</v>
      </c>
      <c r="D8" s="28"/>
      <c r="E8" s="29">
        <f t="shared" si="0"/>
        <v>11745</v>
      </c>
    </row>
    <row r="9" spans="1:5" x14ac:dyDescent="0.25">
      <c r="A9" s="31" t="s">
        <v>404</v>
      </c>
      <c r="B9" s="33" t="s">
        <v>405</v>
      </c>
      <c r="C9" s="27">
        <v>10530</v>
      </c>
      <c r="D9" s="28"/>
      <c r="E9" s="29">
        <f t="shared" si="0"/>
        <v>10530</v>
      </c>
    </row>
    <row r="10" spans="1:5" x14ac:dyDescent="0.25">
      <c r="A10" s="31" t="s">
        <v>424</v>
      </c>
      <c r="B10" s="33" t="s">
        <v>425</v>
      </c>
      <c r="C10" s="27">
        <v>17820</v>
      </c>
      <c r="D10" s="28"/>
      <c r="E10" s="29">
        <f t="shared" si="0"/>
        <v>17820</v>
      </c>
    </row>
    <row r="11" spans="1:5" x14ac:dyDescent="0.25">
      <c r="A11" s="31" t="s">
        <v>164</v>
      </c>
      <c r="B11" s="33" t="s">
        <v>165</v>
      </c>
      <c r="C11" s="27">
        <v>3240</v>
      </c>
      <c r="D11" s="28"/>
      <c r="E11" s="29">
        <f t="shared" si="0"/>
        <v>3240</v>
      </c>
    </row>
    <row r="12" spans="1:5" x14ac:dyDescent="0.25">
      <c r="A12" s="31" t="s">
        <v>9</v>
      </c>
      <c r="B12" s="33" t="s">
        <v>10</v>
      </c>
      <c r="C12" s="27">
        <v>43335</v>
      </c>
      <c r="D12" s="28"/>
      <c r="E12" s="29">
        <f t="shared" si="0"/>
        <v>43335</v>
      </c>
    </row>
    <row r="13" spans="1:5" x14ac:dyDescent="0.25">
      <c r="A13" s="31" t="s">
        <v>230</v>
      </c>
      <c r="B13" s="33" t="s">
        <v>231</v>
      </c>
      <c r="C13" s="27">
        <v>82215</v>
      </c>
      <c r="D13" s="30">
        <v>4050</v>
      </c>
      <c r="E13" s="29">
        <f t="shared" si="0"/>
        <v>86265</v>
      </c>
    </row>
    <row r="14" spans="1:5" x14ac:dyDescent="0.25">
      <c r="A14" s="31" t="s">
        <v>348</v>
      </c>
      <c r="B14" s="33" t="s">
        <v>349</v>
      </c>
      <c r="C14" s="27">
        <v>49005</v>
      </c>
      <c r="D14" s="30">
        <v>2025</v>
      </c>
      <c r="E14" s="29">
        <f t="shared" si="0"/>
        <v>51030</v>
      </c>
    </row>
    <row r="15" spans="1:5" x14ac:dyDescent="0.25">
      <c r="A15" s="31" t="s">
        <v>260</v>
      </c>
      <c r="B15" s="33" t="s">
        <v>261</v>
      </c>
      <c r="C15" s="27">
        <v>21870</v>
      </c>
      <c r="D15" s="30">
        <v>10125</v>
      </c>
      <c r="E15" s="29">
        <f t="shared" si="0"/>
        <v>31995</v>
      </c>
    </row>
    <row r="16" spans="1:5" x14ac:dyDescent="0.25">
      <c r="A16" s="31" t="s">
        <v>256</v>
      </c>
      <c r="B16" s="33" t="s">
        <v>257</v>
      </c>
      <c r="C16" s="27">
        <v>30780</v>
      </c>
      <c r="D16" s="30">
        <v>6075</v>
      </c>
      <c r="E16" s="29">
        <f t="shared" si="0"/>
        <v>36855</v>
      </c>
    </row>
    <row r="17" spans="1:5" x14ac:dyDescent="0.25">
      <c r="A17" s="31" t="s">
        <v>71</v>
      </c>
      <c r="B17" s="33" t="s">
        <v>70</v>
      </c>
      <c r="C17" s="27">
        <v>76950</v>
      </c>
      <c r="D17" s="30">
        <v>1620</v>
      </c>
      <c r="E17" s="29">
        <f t="shared" si="0"/>
        <v>78570</v>
      </c>
    </row>
    <row r="18" spans="1:5" x14ac:dyDescent="0.25">
      <c r="A18" s="31" t="s">
        <v>418</v>
      </c>
      <c r="B18" s="33" t="s">
        <v>419</v>
      </c>
      <c r="C18" s="27">
        <v>57915</v>
      </c>
      <c r="D18" s="28"/>
      <c r="E18" s="29">
        <f t="shared" si="0"/>
        <v>57915</v>
      </c>
    </row>
    <row r="19" spans="1:5" x14ac:dyDescent="0.25">
      <c r="A19" s="31" t="s">
        <v>263</v>
      </c>
      <c r="B19" s="33" t="s">
        <v>264</v>
      </c>
      <c r="C19" s="27">
        <v>34020</v>
      </c>
      <c r="D19" s="30">
        <v>1215</v>
      </c>
      <c r="E19" s="29">
        <f t="shared" si="0"/>
        <v>35235</v>
      </c>
    </row>
    <row r="20" spans="1:5" x14ac:dyDescent="0.25">
      <c r="A20" s="31" t="s">
        <v>162</v>
      </c>
      <c r="B20" s="33" t="s">
        <v>163</v>
      </c>
      <c r="C20" s="27">
        <v>103680</v>
      </c>
      <c r="D20" s="30">
        <v>24300</v>
      </c>
      <c r="E20" s="29">
        <f t="shared" si="0"/>
        <v>127980</v>
      </c>
    </row>
    <row r="21" spans="1:5" x14ac:dyDescent="0.25">
      <c r="A21" s="31" t="s">
        <v>245</v>
      </c>
      <c r="B21" s="33" t="s">
        <v>246</v>
      </c>
      <c r="C21" s="27">
        <v>19035</v>
      </c>
      <c r="D21" s="28"/>
      <c r="E21" s="29">
        <f t="shared" si="0"/>
        <v>19035</v>
      </c>
    </row>
    <row r="22" spans="1:5" x14ac:dyDescent="0.25">
      <c r="A22" s="31" t="s">
        <v>368</v>
      </c>
      <c r="B22" s="33" t="s">
        <v>369</v>
      </c>
      <c r="C22" s="27">
        <v>55080</v>
      </c>
      <c r="D22" s="30">
        <v>1620</v>
      </c>
      <c r="E22" s="29">
        <f t="shared" si="0"/>
        <v>56700</v>
      </c>
    </row>
    <row r="23" spans="1:5" x14ac:dyDescent="0.25">
      <c r="A23" s="31" t="s">
        <v>236</v>
      </c>
      <c r="B23" s="33" t="s">
        <v>237</v>
      </c>
      <c r="C23" s="27">
        <v>14175</v>
      </c>
      <c r="D23" s="30">
        <v>69255</v>
      </c>
      <c r="E23" s="29">
        <f t="shared" si="0"/>
        <v>83430</v>
      </c>
    </row>
    <row r="24" spans="1:5" x14ac:dyDescent="0.25">
      <c r="A24" s="31" t="s">
        <v>258</v>
      </c>
      <c r="B24" s="33" t="s">
        <v>259</v>
      </c>
      <c r="C24" s="27">
        <v>32805</v>
      </c>
      <c r="D24" s="30">
        <v>405</v>
      </c>
      <c r="E24" s="29">
        <f t="shared" si="0"/>
        <v>33210</v>
      </c>
    </row>
    <row r="25" spans="1:5" x14ac:dyDescent="0.25">
      <c r="A25" s="31" t="s">
        <v>48</v>
      </c>
      <c r="B25" s="33" t="s">
        <v>155</v>
      </c>
      <c r="C25" s="27">
        <v>17820</v>
      </c>
      <c r="D25" s="28"/>
      <c r="E25" s="29">
        <f t="shared" si="0"/>
        <v>17820</v>
      </c>
    </row>
    <row r="26" spans="1:5" x14ac:dyDescent="0.25">
      <c r="A26" s="31" t="s">
        <v>422</v>
      </c>
      <c r="B26" s="33" t="s">
        <v>423</v>
      </c>
      <c r="C26" s="27">
        <v>77355</v>
      </c>
      <c r="D26" s="30">
        <v>1215</v>
      </c>
      <c r="E26" s="29">
        <f t="shared" si="0"/>
        <v>78570</v>
      </c>
    </row>
    <row r="27" spans="1:5" x14ac:dyDescent="0.25">
      <c r="A27" s="31" t="s">
        <v>128</v>
      </c>
      <c r="B27" s="33" t="s">
        <v>127</v>
      </c>
      <c r="C27" s="27">
        <v>68445</v>
      </c>
      <c r="D27" s="28"/>
      <c r="E27" s="29">
        <f t="shared" si="0"/>
        <v>68445</v>
      </c>
    </row>
    <row r="28" spans="1:5" x14ac:dyDescent="0.25">
      <c r="A28" s="31" t="s">
        <v>85</v>
      </c>
      <c r="B28" s="33" t="s">
        <v>84</v>
      </c>
      <c r="C28" s="27">
        <v>32805</v>
      </c>
      <c r="D28" s="28"/>
      <c r="E28" s="29">
        <f t="shared" si="0"/>
        <v>32805</v>
      </c>
    </row>
    <row r="29" spans="1:5" ht="30" x14ac:dyDescent="0.25">
      <c r="A29" s="31" t="s">
        <v>29</v>
      </c>
      <c r="B29" s="33" t="s">
        <v>218</v>
      </c>
      <c r="C29" s="27">
        <v>258390</v>
      </c>
      <c r="D29" s="28"/>
      <c r="E29" s="29">
        <f t="shared" si="0"/>
        <v>258390</v>
      </c>
    </row>
    <row r="30" spans="1:5" x14ac:dyDescent="0.25">
      <c r="A30" s="31" t="s">
        <v>157</v>
      </c>
      <c r="B30" s="33" t="s">
        <v>158</v>
      </c>
      <c r="C30" s="27">
        <v>5670</v>
      </c>
      <c r="D30" s="28"/>
      <c r="E30" s="29">
        <f t="shared" si="0"/>
        <v>5670</v>
      </c>
    </row>
    <row r="31" spans="1:5" x14ac:dyDescent="0.25">
      <c r="A31" s="31" t="s">
        <v>22</v>
      </c>
      <c r="B31" s="33" t="s">
        <v>21</v>
      </c>
      <c r="C31" s="27">
        <v>30375</v>
      </c>
      <c r="D31" s="28"/>
      <c r="E31" s="29">
        <f t="shared" si="0"/>
        <v>30375</v>
      </c>
    </row>
    <row r="32" spans="1:5" x14ac:dyDescent="0.25">
      <c r="A32" s="31" t="s">
        <v>67</v>
      </c>
      <c r="B32" s="33" t="s">
        <v>66</v>
      </c>
      <c r="C32" s="27">
        <v>12555</v>
      </c>
      <c r="D32" s="28"/>
      <c r="E32" s="29">
        <f t="shared" si="0"/>
        <v>12555</v>
      </c>
    </row>
    <row r="33" spans="1:5" x14ac:dyDescent="0.25">
      <c r="A33" s="31" t="s">
        <v>280</v>
      </c>
      <c r="B33" s="33" t="s">
        <v>281</v>
      </c>
      <c r="C33" s="27">
        <v>117045</v>
      </c>
      <c r="D33" s="28"/>
      <c r="E33" s="29">
        <f t="shared" si="0"/>
        <v>117045</v>
      </c>
    </row>
    <row r="34" spans="1:5" x14ac:dyDescent="0.25">
      <c r="A34" s="31" t="s">
        <v>133</v>
      </c>
      <c r="B34" s="33" t="s">
        <v>134</v>
      </c>
      <c r="C34" s="27">
        <v>12960</v>
      </c>
      <c r="D34" s="28"/>
      <c r="E34" s="29">
        <f t="shared" si="0"/>
        <v>12960</v>
      </c>
    </row>
    <row r="35" spans="1:5" x14ac:dyDescent="0.25">
      <c r="A35" s="31" t="s">
        <v>80</v>
      </c>
      <c r="B35" s="33" t="s">
        <v>79</v>
      </c>
      <c r="C35" s="27">
        <v>24705</v>
      </c>
      <c r="D35" s="28"/>
      <c r="E35" s="29">
        <f t="shared" si="0"/>
        <v>24705</v>
      </c>
    </row>
    <row r="36" spans="1:5" x14ac:dyDescent="0.25">
      <c r="A36" s="31" t="s">
        <v>145</v>
      </c>
      <c r="B36" s="33" t="s">
        <v>146</v>
      </c>
      <c r="C36" s="27">
        <v>1215</v>
      </c>
      <c r="D36" s="28"/>
      <c r="E36" s="29">
        <f t="shared" si="0"/>
        <v>1215</v>
      </c>
    </row>
    <row r="37" spans="1:5" x14ac:dyDescent="0.25">
      <c r="A37" s="31" t="s">
        <v>219</v>
      </c>
      <c r="B37" s="33" t="s">
        <v>220</v>
      </c>
      <c r="C37" s="27">
        <v>224775</v>
      </c>
      <c r="D37" s="28"/>
      <c r="E37" s="29">
        <f t="shared" si="0"/>
        <v>224775</v>
      </c>
    </row>
    <row r="38" spans="1:5" x14ac:dyDescent="0.25">
      <c r="A38" s="31" t="s">
        <v>14</v>
      </c>
      <c r="B38" s="33" t="s">
        <v>13</v>
      </c>
      <c r="C38" s="27">
        <v>238140</v>
      </c>
      <c r="D38" s="28"/>
      <c r="E38" s="29">
        <f t="shared" si="0"/>
        <v>238140</v>
      </c>
    </row>
    <row r="39" spans="1:5" x14ac:dyDescent="0.25">
      <c r="A39" s="31" t="s">
        <v>141</v>
      </c>
      <c r="B39" s="33" t="s">
        <v>142</v>
      </c>
      <c r="C39" s="27">
        <v>27540</v>
      </c>
      <c r="D39" s="28"/>
      <c r="E39" s="29">
        <f t="shared" si="0"/>
        <v>27540</v>
      </c>
    </row>
    <row r="40" spans="1:5" x14ac:dyDescent="0.25">
      <c r="A40" s="31" t="s">
        <v>153</v>
      </c>
      <c r="B40" s="33" t="s">
        <v>154</v>
      </c>
      <c r="C40" s="27">
        <v>405</v>
      </c>
      <c r="D40" s="28"/>
      <c r="E40" s="29">
        <f t="shared" si="0"/>
        <v>405</v>
      </c>
    </row>
    <row r="41" spans="1:5" x14ac:dyDescent="0.25">
      <c r="A41" s="31" t="s">
        <v>98</v>
      </c>
      <c r="B41" s="33" t="s">
        <v>222</v>
      </c>
      <c r="C41" s="27">
        <v>112590</v>
      </c>
      <c r="D41" s="28"/>
      <c r="E41" s="29">
        <f t="shared" si="0"/>
        <v>112590</v>
      </c>
    </row>
    <row r="42" spans="1:5" x14ac:dyDescent="0.25">
      <c r="A42" s="31" t="s">
        <v>110</v>
      </c>
      <c r="B42" s="33" t="s">
        <v>109</v>
      </c>
      <c r="C42" s="27">
        <v>90315</v>
      </c>
      <c r="D42" s="28"/>
      <c r="E42" s="29">
        <f t="shared" si="0"/>
        <v>90315</v>
      </c>
    </row>
    <row r="43" spans="1:5" x14ac:dyDescent="0.25">
      <c r="A43" s="31" t="s">
        <v>97</v>
      </c>
      <c r="B43" s="33" t="s">
        <v>96</v>
      </c>
      <c r="C43" s="27">
        <v>162000</v>
      </c>
      <c r="D43" s="28"/>
      <c r="E43" s="29">
        <f t="shared" si="0"/>
        <v>162000</v>
      </c>
    </row>
    <row r="44" spans="1:5" x14ac:dyDescent="0.25">
      <c r="A44" s="31" t="s">
        <v>139</v>
      </c>
      <c r="B44" s="33" t="s">
        <v>140</v>
      </c>
      <c r="C44" s="27">
        <v>4050</v>
      </c>
      <c r="D44" s="28"/>
      <c r="E44" s="29">
        <f t="shared" si="0"/>
        <v>4050</v>
      </c>
    </row>
    <row r="45" spans="1:5" x14ac:dyDescent="0.25">
      <c r="A45" s="31" t="s">
        <v>240</v>
      </c>
      <c r="B45" s="33" t="s">
        <v>241</v>
      </c>
      <c r="C45" s="27">
        <v>78570</v>
      </c>
      <c r="D45" s="28"/>
      <c r="E45" s="29">
        <f t="shared" si="0"/>
        <v>78570</v>
      </c>
    </row>
    <row r="46" spans="1:5" x14ac:dyDescent="0.25">
      <c r="A46" s="31" t="s">
        <v>104</v>
      </c>
      <c r="B46" s="33" t="s">
        <v>103</v>
      </c>
      <c r="C46" s="27">
        <v>17010</v>
      </c>
      <c r="D46" s="28"/>
      <c r="E46" s="29">
        <f t="shared" si="0"/>
        <v>17010</v>
      </c>
    </row>
    <row r="47" spans="1:5" x14ac:dyDescent="0.25">
      <c r="A47" s="31" t="s">
        <v>52</v>
      </c>
      <c r="B47" s="33" t="s">
        <v>51</v>
      </c>
      <c r="C47" s="27">
        <v>43335</v>
      </c>
      <c r="D47" s="28"/>
      <c r="E47" s="29">
        <f t="shared" si="0"/>
        <v>43335</v>
      </c>
    </row>
    <row r="48" spans="1:5" x14ac:dyDescent="0.25">
      <c r="A48" s="31" t="s">
        <v>143</v>
      </c>
      <c r="B48" s="33" t="s">
        <v>144</v>
      </c>
      <c r="C48" s="27">
        <v>29160</v>
      </c>
      <c r="D48" s="28"/>
      <c r="E48" s="29">
        <f t="shared" si="0"/>
        <v>29160</v>
      </c>
    </row>
    <row r="49" spans="1:5" x14ac:dyDescent="0.25">
      <c r="A49" s="31" t="s">
        <v>83</v>
      </c>
      <c r="B49" s="33" t="s">
        <v>82</v>
      </c>
      <c r="C49" s="27">
        <v>22680</v>
      </c>
      <c r="D49" s="28"/>
      <c r="E49" s="29">
        <f t="shared" si="0"/>
        <v>22680</v>
      </c>
    </row>
    <row r="50" spans="1:5" x14ac:dyDescent="0.25">
      <c r="A50" s="31" t="s">
        <v>151</v>
      </c>
      <c r="B50" s="33" t="s">
        <v>152</v>
      </c>
      <c r="C50" s="27">
        <v>7290</v>
      </c>
      <c r="D50" s="28"/>
      <c r="E50" s="29">
        <f t="shared" si="0"/>
        <v>7290</v>
      </c>
    </row>
    <row r="51" spans="1:5" x14ac:dyDescent="0.25">
      <c r="A51" s="31" t="s">
        <v>32</v>
      </c>
      <c r="B51" s="33" t="s">
        <v>31</v>
      </c>
      <c r="C51" s="27">
        <v>63990</v>
      </c>
      <c r="D51" s="28"/>
      <c r="E51" s="29">
        <f t="shared" si="0"/>
        <v>63990</v>
      </c>
    </row>
    <row r="52" spans="1:5" x14ac:dyDescent="0.25">
      <c r="A52" s="31" t="s">
        <v>135</v>
      </c>
      <c r="B52" s="33" t="s">
        <v>136</v>
      </c>
      <c r="C52" s="27">
        <v>73710</v>
      </c>
      <c r="D52" s="28"/>
      <c r="E52" s="29">
        <f t="shared" si="0"/>
        <v>73710</v>
      </c>
    </row>
    <row r="53" spans="1:5" ht="30" x14ac:dyDescent="0.25">
      <c r="A53" s="31" t="s">
        <v>131</v>
      </c>
      <c r="B53" s="33" t="s">
        <v>132</v>
      </c>
      <c r="C53" s="27">
        <v>39285</v>
      </c>
      <c r="D53" s="28"/>
      <c r="E53" s="29">
        <f t="shared" si="0"/>
        <v>39285</v>
      </c>
    </row>
    <row r="54" spans="1:5" x14ac:dyDescent="0.25">
      <c r="A54" s="31" t="s">
        <v>95</v>
      </c>
      <c r="B54" s="33" t="s">
        <v>94</v>
      </c>
      <c r="C54" s="27">
        <v>16605</v>
      </c>
      <c r="D54" s="28"/>
      <c r="E54" s="29">
        <f t="shared" si="0"/>
        <v>16605</v>
      </c>
    </row>
    <row r="55" spans="1:5" x14ac:dyDescent="0.25">
      <c r="A55" s="31" t="s">
        <v>75</v>
      </c>
      <c r="B55" s="33" t="s">
        <v>76</v>
      </c>
      <c r="C55" s="27">
        <v>1620</v>
      </c>
      <c r="D55" s="28"/>
      <c r="E55" s="29">
        <f t="shared" si="0"/>
        <v>1620</v>
      </c>
    </row>
    <row r="56" spans="1:5" x14ac:dyDescent="0.25">
      <c r="A56" s="31" t="s">
        <v>54</v>
      </c>
      <c r="B56" s="33" t="s">
        <v>242</v>
      </c>
      <c r="C56" s="27">
        <v>104895</v>
      </c>
      <c r="D56" s="28"/>
      <c r="E56" s="29">
        <f t="shared" si="0"/>
        <v>104895</v>
      </c>
    </row>
    <row r="57" spans="1:5" x14ac:dyDescent="0.25">
      <c r="A57" s="31" t="s">
        <v>24</v>
      </c>
      <c r="B57" s="33" t="s">
        <v>88</v>
      </c>
      <c r="C57" s="27">
        <v>9315</v>
      </c>
      <c r="D57" s="28"/>
      <c r="E57" s="29">
        <f t="shared" si="0"/>
        <v>9315</v>
      </c>
    </row>
    <row r="58" spans="1:5" ht="30" x14ac:dyDescent="0.25">
      <c r="A58" s="31" t="s">
        <v>57</v>
      </c>
      <c r="B58" s="33" t="s">
        <v>156</v>
      </c>
      <c r="C58" s="27">
        <v>134865</v>
      </c>
      <c r="D58" s="28"/>
      <c r="E58" s="29">
        <f t="shared" si="0"/>
        <v>134865</v>
      </c>
    </row>
    <row r="59" spans="1:5" x14ac:dyDescent="0.25">
      <c r="A59" s="31" t="s">
        <v>17</v>
      </c>
      <c r="B59" s="33" t="s">
        <v>16</v>
      </c>
      <c r="C59" s="27">
        <v>179010</v>
      </c>
      <c r="D59" s="28"/>
      <c r="E59" s="29">
        <f t="shared" si="0"/>
        <v>179010</v>
      </c>
    </row>
    <row r="60" spans="1:5" ht="30" x14ac:dyDescent="0.25">
      <c r="A60" s="31" t="s">
        <v>72</v>
      </c>
      <c r="B60" s="33" t="s">
        <v>73</v>
      </c>
      <c r="C60" s="27">
        <v>93150</v>
      </c>
      <c r="D60" s="28"/>
      <c r="E60" s="29">
        <f t="shared" si="0"/>
        <v>93150</v>
      </c>
    </row>
    <row r="61" spans="1:5" x14ac:dyDescent="0.25">
      <c r="A61" s="31" t="s">
        <v>253</v>
      </c>
      <c r="B61" s="33" t="s">
        <v>254</v>
      </c>
      <c r="C61" s="27">
        <v>31185</v>
      </c>
      <c r="D61" s="28"/>
      <c r="E61" s="29">
        <f t="shared" si="0"/>
        <v>31185</v>
      </c>
    </row>
    <row r="62" spans="1:5" x14ac:dyDescent="0.25">
      <c r="A62" s="31" t="s">
        <v>232</v>
      </c>
      <c r="B62" s="33" t="s">
        <v>233</v>
      </c>
      <c r="C62" s="27">
        <v>187515</v>
      </c>
      <c r="D62" s="28"/>
      <c r="E62" s="29">
        <f t="shared" si="0"/>
        <v>187515</v>
      </c>
    </row>
    <row r="63" spans="1:5" x14ac:dyDescent="0.25">
      <c r="A63" s="31" t="s">
        <v>50</v>
      </c>
      <c r="B63" s="33" t="s">
        <v>221</v>
      </c>
      <c r="C63" s="27">
        <v>38880</v>
      </c>
      <c r="D63" s="28"/>
      <c r="E63" s="29">
        <f t="shared" si="0"/>
        <v>38880</v>
      </c>
    </row>
    <row r="64" spans="1:5" x14ac:dyDescent="0.25">
      <c r="A64" s="31" t="s">
        <v>438</v>
      </c>
      <c r="B64" s="33" t="s">
        <v>439</v>
      </c>
      <c r="C64" s="27">
        <v>23895</v>
      </c>
      <c r="D64" s="28"/>
      <c r="E64" s="29">
        <f t="shared" si="0"/>
        <v>23895</v>
      </c>
    </row>
    <row r="65" spans="1:5" x14ac:dyDescent="0.25">
      <c r="A65" s="31" t="s">
        <v>25</v>
      </c>
      <c r="B65" s="33" t="s">
        <v>26</v>
      </c>
      <c r="C65" s="27">
        <v>2835</v>
      </c>
      <c r="D65" s="28"/>
      <c r="E65" s="29">
        <f t="shared" si="0"/>
        <v>2835</v>
      </c>
    </row>
    <row r="66" spans="1:5" ht="30" x14ac:dyDescent="0.25">
      <c r="A66" s="31" t="s">
        <v>137</v>
      </c>
      <c r="B66" s="33" t="s">
        <v>138</v>
      </c>
      <c r="C66" s="27">
        <v>2025</v>
      </c>
      <c r="D66" s="28"/>
      <c r="E66" s="29">
        <f t="shared" si="0"/>
        <v>2025</v>
      </c>
    </row>
    <row r="67" spans="1:5" x14ac:dyDescent="0.25">
      <c r="A67" s="31" t="s">
        <v>364</v>
      </c>
      <c r="B67" s="33" t="s">
        <v>365</v>
      </c>
      <c r="C67" s="27">
        <v>27945</v>
      </c>
      <c r="D67" s="30">
        <v>60750</v>
      </c>
      <c r="E67" s="29">
        <f t="shared" si="0"/>
        <v>88695</v>
      </c>
    </row>
    <row r="68" spans="1:5" x14ac:dyDescent="0.25">
      <c r="A68" s="31" t="s">
        <v>147</v>
      </c>
      <c r="B68" s="33" t="s">
        <v>148</v>
      </c>
      <c r="C68" s="27">
        <v>46170</v>
      </c>
      <c r="D68" s="28"/>
      <c r="E68" s="29">
        <f t="shared" ref="E68:E109" si="1">+C68+D68</f>
        <v>46170</v>
      </c>
    </row>
    <row r="69" spans="1:5" x14ac:dyDescent="0.25">
      <c r="A69" s="31" t="s">
        <v>382</v>
      </c>
      <c r="B69" s="33" t="s">
        <v>383</v>
      </c>
      <c r="C69" s="27">
        <v>8910</v>
      </c>
      <c r="D69" s="28"/>
      <c r="E69" s="29">
        <f t="shared" si="1"/>
        <v>8910</v>
      </c>
    </row>
    <row r="70" spans="1:5" x14ac:dyDescent="0.25">
      <c r="A70" s="31" t="s">
        <v>149</v>
      </c>
      <c r="B70" s="33" t="s">
        <v>150</v>
      </c>
      <c r="C70" s="27">
        <v>22680</v>
      </c>
      <c r="D70" s="28"/>
      <c r="E70" s="29">
        <f t="shared" si="1"/>
        <v>22680</v>
      </c>
    </row>
    <row r="71" spans="1:5" x14ac:dyDescent="0.25">
      <c r="A71" s="31" t="s">
        <v>277</v>
      </c>
      <c r="B71" s="33" t="s">
        <v>278</v>
      </c>
      <c r="C71" s="27">
        <v>7695</v>
      </c>
      <c r="D71" s="28"/>
      <c r="E71" s="29">
        <f t="shared" si="1"/>
        <v>7695</v>
      </c>
    </row>
    <row r="72" spans="1:5" x14ac:dyDescent="0.25">
      <c r="A72" s="31" t="s">
        <v>45</v>
      </c>
      <c r="B72" s="33" t="s">
        <v>46</v>
      </c>
      <c r="C72" s="27">
        <v>18225</v>
      </c>
      <c r="D72" s="28"/>
      <c r="E72" s="29">
        <f t="shared" si="1"/>
        <v>18225</v>
      </c>
    </row>
    <row r="73" spans="1:5" x14ac:dyDescent="0.25">
      <c r="A73" s="31" t="s">
        <v>119</v>
      </c>
      <c r="B73" s="33" t="s">
        <v>118</v>
      </c>
      <c r="C73" s="27">
        <v>106920</v>
      </c>
      <c r="D73" s="28"/>
      <c r="E73" s="29">
        <f t="shared" si="1"/>
        <v>106920</v>
      </c>
    </row>
    <row r="74" spans="1:5" x14ac:dyDescent="0.25">
      <c r="A74" s="31" t="s">
        <v>38</v>
      </c>
      <c r="B74" s="33" t="s">
        <v>37</v>
      </c>
      <c r="C74" s="27">
        <v>13365</v>
      </c>
      <c r="D74" s="30">
        <v>405</v>
      </c>
      <c r="E74" s="29">
        <f t="shared" si="1"/>
        <v>13770</v>
      </c>
    </row>
    <row r="75" spans="1:5" x14ac:dyDescent="0.25">
      <c r="A75" s="31" t="s">
        <v>420</v>
      </c>
      <c r="B75" s="33" t="s">
        <v>421</v>
      </c>
      <c r="C75" s="27">
        <v>14175</v>
      </c>
      <c r="D75" s="30">
        <v>810</v>
      </c>
      <c r="E75" s="29">
        <f t="shared" si="1"/>
        <v>14985</v>
      </c>
    </row>
    <row r="76" spans="1:5" x14ac:dyDescent="0.25">
      <c r="A76" s="31" t="s">
        <v>6</v>
      </c>
      <c r="B76" s="33" t="s">
        <v>7</v>
      </c>
      <c r="C76" s="27">
        <v>61155</v>
      </c>
      <c r="D76" s="28"/>
      <c r="E76" s="29">
        <f t="shared" si="1"/>
        <v>61155</v>
      </c>
    </row>
    <row r="77" spans="1:5" x14ac:dyDescent="0.25">
      <c r="A77" s="31" t="s">
        <v>214</v>
      </c>
      <c r="B77" s="33" t="s">
        <v>215</v>
      </c>
      <c r="C77" s="27">
        <v>36855</v>
      </c>
      <c r="D77" s="30">
        <v>2025</v>
      </c>
      <c r="E77" s="29">
        <f t="shared" si="1"/>
        <v>38880</v>
      </c>
    </row>
    <row r="78" spans="1:5" x14ac:dyDescent="0.25">
      <c r="A78" s="31" t="s">
        <v>271</v>
      </c>
      <c r="B78" s="33" t="s">
        <v>272</v>
      </c>
      <c r="C78" s="27">
        <v>37260</v>
      </c>
      <c r="D78" s="30">
        <v>8100</v>
      </c>
      <c r="E78" s="29">
        <f t="shared" si="1"/>
        <v>45360</v>
      </c>
    </row>
    <row r="79" spans="1:5" x14ac:dyDescent="0.25">
      <c r="A79" s="31" t="s">
        <v>362</v>
      </c>
      <c r="B79" s="33" t="s">
        <v>363</v>
      </c>
      <c r="C79" s="27">
        <v>36855</v>
      </c>
      <c r="D79" s="30">
        <v>1215</v>
      </c>
      <c r="E79" s="29">
        <f t="shared" si="1"/>
        <v>38070</v>
      </c>
    </row>
    <row r="80" spans="1:5" x14ac:dyDescent="0.25">
      <c r="A80" s="31" t="s">
        <v>210</v>
      </c>
      <c r="B80" s="33" t="s">
        <v>211</v>
      </c>
      <c r="C80" s="27">
        <v>32805</v>
      </c>
      <c r="D80" s="30">
        <v>1620</v>
      </c>
      <c r="E80" s="29">
        <f t="shared" si="1"/>
        <v>34425</v>
      </c>
    </row>
    <row r="81" spans="1:9" x14ac:dyDescent="0.25">
      <c r="A81" s="31" t="s">
        <v>243</v>
      </c>
      <c r="B81" s="33" t="s">
        <v>244</v>
      </c>
      <c r="C81" s="27">
        <v>4050</v>
      </c>
      <c r="D81" s="28"/>
      <c r="E81" s="29">
        <f t="shared" si="1"/>
        <v>4050</v>
      </c>
    </row>
    <row r="82" spans="1:9" x14ac:dyDescent="0.25">
      <c r="A82" s="31" t="s">
        <v>251</v>
      </c>
      <c r="B82" s="33" t="s">
        <v>252</v>
      </c>
      <c r="C82" s="27">
        <v>235710</v>
      </c>
      <c r="D82" s="30">
        <v>27540</v>
      </c>
      <c r="E82" s="29">
        <f t="shared" si="1"/>
        <v>263250</v>
      </c>
    </row>
    <row r="83" spans="1:9" x14ac:dyDescent="0.25">
      <c r="A83" s="31" t="s">
        <v>65</v>
      </c>
      <c r="B83" s="33" t="s">
        <v>64</v>
      </c>
      <c r="C83" s="27">
        <v>24705</v>
      </c>
      <c r="D83" s="28"/>
      <c r="E83" s="29">
        <f t="shared" si="1"/>
        <v>24705</v>
      </c>
    </row>
    <row r="84" spans="1:9" x14ac:dyDescent="0.25">
      <c r="A84" s="31" t="s">
        <v>265</v>
      </c>
      <c r="B84" s="33" t="s">
        <v>266</v>
      </c>
      <c r="C84" s="27">
        <v>44955</v>
      </c>
      <c r="D84" s="30">
        <v>2025</v>
      </c>
      <c r="E84" s="29">
        <f t="shared" si="1"/>
        <v>46980</v>
      </c>
    </row>
    <row r="85" spans="1:9" x14ac:dyDescent="0.25">
      <c r="A85" s="31" t="s">
        <v>174</v>
      </c>
      <c r="B85" s="33" t="s">
        <v>488</v>
      </c>
      <c r="C85" s="27"/>
      <c r="D85" s="30">
        <v>3645</v>
      </c>
      <c r="E85" s="29">
        <f t="shared" si="1"/>
        <v>3645</v>
      </c>
    </row>
    <row r="86" spans="1:9" x14ac:dyDescent="0.25">
      <c r="A86" s="31" t="s">
        <v>228</v>
      </c>
      <c r="B86" s="33" t="s">
        <v>229</v>
      </c>
      <c r="C86" s="27">
        <v>27135</v>
      </c>
      <c r="D86" s="28"/>
      <c r="E86" s="29">
        <f t="shared" si="1"/>
        <v>27135</v>
      </c>
    </row>
    <row r="87" spans="1:9" x14ac:dyDescent="0.25">
      <c r="A87" s="31" t="s">
        <v>68</v>
      </c>
      <c r="B87" s="33" t="s">
        <v>69</v>
      </c>
      <c r="C87" s="27">
        <v>45765</v>
      </c>
      <c r="D87" s="30">
        <v>405</v>
      </c>
      <c r="E87" s="29">
        <f t="shared" si="1"/>
        <v>46170</v>
      </c>
    </row>
    <row r="88" spans="1:9" x14ac:dyDescent="0.25">
      <c r="A88" s="31" t="s">
        <v>247</v>
      </c>
      <c r="B88" s="33" t="s">
        <v>248</v>
      </c>
      <c r="C88" s="27">
        <v>26325</v>
      </c>
      <c r="D88" s="30">
        <v>2430</v>
      </c>
      <c r="E88" s="29">
        <f t="shared" si="1"/>
        <v>28755</v>
      </c>
      <c r="F88" s="11"/>
    </row>
    <row r="89" spans="1:9" x14ac:dyDescent="0.25">
      <c r="A89" s="31" t="s">
        <v>312</v>
      </c>
      <c r="B89" s="33" t="s">
        <v>313</v>
      </c>
      <c r="C89" s="27">
        <v>29970</v>
      </c>
      <c r="D89" s="30">
        <v>405</v>
      </c>
      <c r="E89" s="29">
        <f t="shared" si="1"/>
        <v>30375</v>
      </c>
      <c r="F89" s="11"/>
    </row>
    <row r="90" spans="1:9" x14ac:dyDescent="0.25">
      <c r="A90" s="31" t="s">
        <v>249</v>
      </c>
      <c r="B90" s="33" t="s">
        <v>250</v>
      </c>
      <c r="C90" s="27">
        <v>22275</v>
      </c>
      <c r="D90" s="28"/>
      <c r="E90" s="29">
        <f t="shared" si="1"/>
        <v>22275</v>
      </c>
      <c r="F90" s="11"/>
    </row>
    <row r="91" spans="1:9" x14ac:dyDescent="0.25">
      <c r="A91" s="31" t="s">
        <v>284</v>
      </c>
      <c r="B91" s="33" t="s">
        <v>285</v>
      </c>
      <c r="C91" s="27">
        <v>23895</v>
      </c>
      <c r="D91" s="28"/>
      <c r="E91" s="29">
        <f t="shared" si="1"/>
        <v>23895</v>
      </c>
      <c r="F91" s="11"/>
    </row>
    <row r="92" spans="1:9" x14ac:dyDescent="0.25">
      <c r="A92" s="31" t="s">
        <v>208</v>
      </c>
      <c r="B92" s="33" t="s">
        <v>209</v>
      </c>
      <c r="C92" s="27">
        <v>55890</v>
      </c>
      <c r="D92" s="30">
        <v>1215</v>
      </c>
      <c r="E92" s="29">
        <f t="shared" si="1"/>
        <v>57105</v>
      </c>
      <c r="F92" s="11"/>
    </row>
    <row r="93" spans="1:9" x14ac:dyDescent="0.25">
      <c r="A93" s="31" t="s">
        <v>267</v>
      </c>
      <c r="B93" s="33" t="s">
        <v>268</v>
      </c>
      <c r="C93" s="27">
        <v>22275</v>
      </c>
      <c r="D93" s="30">
        <v>1215</v>
      </c>
      <c r="E93" s="29">
        <f t="shared" si="1"/>
        <v>23490</v>
      </c>
    </row>
    <row r="94" spans="1:9" x14ac:dyDescent="0.25">
      <c r="A94" s="31" t="s">
        <v>269</v>
      </c>
      <c r="B94" s="33" t="s">
        <v>270</v>
      </c>
      <c r="C94" s="27">
        <v>50220</v>
      </c>
      <c r="D94" s="28"/>
      <c r="E94" s="29">
        <f t="shared" si="1"/>
        <v>50220</v>
      </c>
      <c r="F94" s="11"/>
    </row>
    <row r="95" spans="1:9" x14ac:dyDescent="0.25">
      <c r="A95" s="31" t="s">
        <v>227</v>
      </c>
      <c r="B95" s="33" t="s">
        <v>255</v>
      </c>
      <c r="C95" s="27">
        <v>51435</v>
      </c>
      <c r="D95" s="30">
        <v>4455</v>
      </c>
      <c r="E95" s="29">
        <f t="shared" si="1"/>
        <v>55890</v>
      </c>
      <c r="F95" s="24"/>
      <c r="G95" s="25"/>
      <c r="H95" s="25"/>
      <c r="I95" s="25"/>
    </row>
    <row r="96" spans="1:9" x14ac:dyDescent="0.25">
      <c r="A96" s="31" t="s">
        <v>238</v>
      </c>
      <c r="B96" s="33" t="s">
        <v>239</v>
      </c>
      <c r="C96" s="27">
        <v>26325</v>
      </c>
      <c r="D96" s="30">
        <v>810</v>
      </c>
      <c r="E96" s="29">
        <f t="shared" si="1"/>
        <v>27135</v>
      </c>
      <c r="F96" s="24"/>
      <c r="G96" s="25"/>
      <c r="H96" s="25"/>
      <c r="I96" s="25"/>
    </row>
    <row r="97" spans="1:9" ht="30" x14ac:dyDescent="0.25">
      <c r="A97" s="31" t="s">
        <v>310</v>
      </c>
      <c r="B97" s="33" t="s">
        <v>311</v>
      </c>
      <c r="C97" s="27">
        <v>12555</v>
      </c>
      <c r="D97" s="28"/>
      <c r="E97" s="29">
        <f t="shared" si="1"/>
        <v>12555</v>
      </c>
      <c r="F97" s="24"/>
      <c r="G97" s="25"/>
      <c r="H97" s="25"/>
      <c r="I97" s="25"/>
    </row>
    <row r="98" spans="1:9" x14ac:dyDescent="0.25">
      <c r="A98" s="31" t="s">
        <v>406</v>
      </c>
      <c r="B98" s="33" t="s">
        <v>407</v>
      </c>
      <c r="C98" s="27">
        <v>45765</v>
      </c>
      <c r="D98" s="28"/>
      <c r="E98" s="29">
        <f t="shared" si="1"/>
        <v>45765</v>
      </c>
      <c r="F98" s="24"/>
      <c r="G98" s="25"/>
      <c r="H98" s="25"/>
      <c r="I98" s="25"/>
    </row>
    <row r="99" spans="1:9" x14ac:dyDescent="0.25">
      <c r="A99" s="31" t="s">
        <v>441</v>
      </c>
      <c r="B99" s="33" t="s">
        <v>442</v>
      </c>
      <c r="C99" s="27">
        <v>187110</v>
      </c>
      <c r="D99" s="28"/>
      <c r="E99" s="29">
        <f t="shared" si="1"/>
        <v>187110</v>
      </c>
      <c r="F99" s="24"/>
      <c r="G99" s="25"/>
      <c r="H99" s="25"/>
      <c r="I99" s="25"/>
    </row>
    <row r="100" spans="1:9" x14ac:dyDescent="0.25">
      <c r="A100" s="31" t="s">
        <v>443</v>
      </c>
      <c r="B100" s="33" t="s">
        <v>444</v>
      </c>
      <c r="C100" s="27">
        <v>106920</v>
      </c>
      <c r="D100" s="28"/>
      <c r="E100" s="29">
        <f t="shared" si="1"/>
        <v>106920</v>
      </c>
      <c r="F100" s="24"/>
      <c r="G100" s="25"/>
      <c r="H100" s="25"/>
      <c r="I100" s="25"/>
    </row>
    <row r="101" spans="1:9" x14ac:dyDescent="0.25">
      <c r="A101" s="31" t="s">
        <v>445</v>
      </c>
      <c r="B101" s="33" t="s">
        <v>446</v>
      </c>
      <c r="C101" s="27">
        <v>178605</v>
      </c>
      <c r="D101" s="30">
        <v>405</v>
      </c>
      <c r="E101" s="29">
        <f t="shared" si="1"/>
        <v>179010</v>
      </c>
      <c r="F101" s="24"/>
      <c r="G101" s="25"/>
      <c r="H101" s="25"/>
      <c r="I101" s="25"/>
    </row>
    <row r="102" spans="1:9" x14ac:dyDescent="0.25">
      <c r="A102" s="31" t="s">
        <v>447</v>
      </c>
      <c r="B102" s="33" t="s">
        <v>448</v>
      </c>
      <c r="C102" s="27">
        <v>311445</v>
      </c>
      <c r="D102" s="28"/>
      <c r="E102" s="29">
        <f t="shared" si="1"/>
        <v>311445</v>
      </c>
      <c r="F102" s="11"/>
    </row>
    <row r="103" spans="1:9" x14ac:dyDescent="0.25">
      <c r="A103" s="31" t="s">
        <v>449</v>
      </c>
      <c r="B103" s="33" t="s">
        <v>450</v>
      </c>
      <c r="C103" s="27">
        <v>14580</v>
      </c>
      <c r="D103" s="28"/>
      <c r="E103" s="29">
        <f t="shared" si="1"/>
        <v>14580</v>
      </c>
      <c r="F103" s="11"/>
    </row>
    <row r="104" spans="1:9" x14ac:dyDescent="0.25">
      <c r="A104" s="31" t="s">
        <v>451</v>
      </c>
      <c r="B104" s="33" t="s">
        <v>452</v>
      </c>
      <c r="C104" s="27">
        <v>23085</v>
      </c>
      <c r="D104" s="28"/>
      <c r="E104" s="29">
        <f t="shared" si="1"/>
        <v>23085</v>
      </c>
      <c r="F104" s="11"/>
    </row>
    <row r="105" spans="1:9" x14ac:dyDescent="0.25">
      <c r="A105" s="31" t="s">
        <v>453</v>
      </c>
      <c r="B105" s="33" t="s">
        <v>454</v>
      </c>
      <c r="C105" s="27">
        <v>68445</v>
      </c>
      <c r="D105" s="28"/>
      <c r="E105" s="29">
        <f t="shared" si="1"/>
        <v>68445</v>
      </c>
      <c r="F105" s="11"/>
    </row>
    <row r="106" spans="1:9" x14ac:dyDescent="0.25">
      <c r="A106" s="31" t="s">
        <v>455</v>
      </c>
      <c r="B106" s="33" t="s">
        <v>456</v>
      </c>
      <c r="C106" s="27">
        <v>8910</v>
      </c>
      <c r="D106" s="28"/>
      <c r="E106" s="29">
        <f t="shared" si="1"/>
        <v>8910</v>
      </c>
    </row>
    <row r="107" spans="1:9" x14ac:dyDescent="0.25">
      <c r="A107" s="31" t="s">
        <v>457</v>
      </c>
      <c r="B107" s="33" t="s">
        <v>458</v>
      </c>
      <c r="C107" s="27">
        <v>129600</v>
      </c>
      <c r="D107" s="28"/>
      <c r="E107" s="29">
        <f t="shared" si="1"/>
        <v>129600</v>
      </c>
      <c r="F107" s="11"/>
    </row>
    <row r="108" spans="1:9" x14ac:dyDescent="0.25">
      <c r="A108" s="31" t="s">
        <v>459</v>
      </c>
      <c r="B108" s="33" t="s">
        <v>460</v>
      </c>
      <c r="C108" s="27">
        <v>27540</v>
      </c>
      <c r="D108" s="28"/>
      <c r="E108" s="29">
        <f t="shared" si="1"/>
        <v>27540</v>
      </c>
    </row>
    <row r="109" spans="1:9" x14ac:dyDescent="0.25">
      <c r="A109" s="31" t="s">
        <v>461</v>
      </c>
      <c r="B109" s="33" t="s">
        <v>462</v>
      </c>
      <c r="C109" s="27">
        <v>15390</v>
      </c>
      <c r="D109" s="28"/>
      <c r="E109" s="29">
        <f t="shared" si="1"/>
        <v>15390</v>
      </c>
      <c r="F109" s="11"/>
    </row>
    <row r="110" spans="1:9" x14ac:dyDescent="0.25">
      <c r="A110" s="1"/>
      <c r="B110" s="1"/>
      <c r="C110" s="29">
        <f>SUM(C3:C109)</f>
        <v>5920290</v>
      </c>
      <c r="D110" s="29">
        <f>SUM(D3:D109)</f>
        <v>241380</v>
      </c>
      <c r="E110" s="29">
        <f>SUM(E3:E109)</f>
        <v>6161670</v>
      </c>
    </row>
    <row r="111" spans="1:9" x14ac:dyDescent="0.25">
      <c r="E111" s="21">
        <f>+C110+D110</f>
        <v>6161670</v>
      </c>
    </row>
  </sheetData>
  <autoFilter ref="A2:D2">
    <sortState ref="A3:D138">
      <sortCondition ref="A2"/>
    </sortState>
  </autoFilter>
  <pageMargins left="0.11811023622047245" right="0.11811023622047245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CEB</vt:lpstr>
      <vt:lpstr>GEO</vt:lpstr>
      <vt:lpstr>GRAL PARA PAGO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Admin-Operaciones</dc:creator>
  <cp:lastModifiedBy>Auditoria</cp:lastModifiedBy>
  <cp:lastPrinted>2022-02-09T15:13:10Z</cp:lastPrinted>
  <dcterms:created xsi:type="dcterms:W3CDTF">2021-09-03T13:55:23Z</dcterms:created>
  <dcterms:modified xsi:type="dcterms:W3CDTF">2022-02-15T12:33:29Z</dcterms:modified>
</cp:coreProperties>
</file>